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1595" windowHeight="9210" tabRatio="860"/>
  </bookViews>
  <sheets>
    <sheet name="2010" sheetId="13" r:id="rId1"/>
    <sheet name="040-2009" sheetId="12" r:id="rId2"/>
  </sheets>
  <externalReferences>
    <externalReference r:id="rId3"/>
  </externalReferences>
  <definedNames>
    <definedName name="_xlnm.Print_Area" localSheetId="0">'2010'!$A$1:$H$62</definedName>
  </definedNames>
  <calcPr calcId="144525"/>
</workbook>
</file>

<file path=xl/calcChain.xml><?xml version="1.0" encoding="utf-8"?>
<calcChain xmlns="http://schemas.openxmlformats.org/spreadsheetml/2006/main">
  <c r="D40" i="13" l="1"/>
  <c r="D44" i="13"/>
  <c r="C406" i="12"/>
  <c r="C410" i="12"/>
  <c r="C411" i="12"/>
  <c r="C367" i="12"/>
  <c r="C371" i="12"/>
  <c r="C372" i="12"/>
  <c r="C328" i="12"/>
  <c r="C332" i="12"/>
  <c r="C333" i="12"/>
  <c r="C289" i="12"/>
  <c r="C291" i="12"/>
  <c r="C293" i="12"/>
  <c r="C294" i="12"/>
  <c r="C217" i="12"/>
  <c r="C253" i="12"/>
  <c r="C251" i="12"/>
  <c r="C255" i="12"/>
  <c r="C256" i="12"/>
  <c r="C213" i="12"/>
  <c r="C218" i="12"/>
  <c r="C175" i="12"/>
  <c r="C179" i="12"/>
  <c r="C180" i="12" s="1"/>
  <c r="C137" i="12"/>
  <c r="C141" i="12"/>
  <c r="C142" i="12"/>
  <c r="C99" i="12"/>
  <c r="C103" i="12"/>
  <c r="C104" i="12" s="1"/>
  <c r="C60" i="12"/>
  <c r="C64" i="12"/>
  <c r="C65" i="12"/>
  <c r="C25" i="12"/>
  <c r="C21" i="12"/>
  <c r="C26" i="12"/>
  <c r="D45" i="13"/>
</calcChain>
</file>

<file path=xl/sharedStrings.xml><?xml version="1.0" encoding="utf-8"?>
<sst xmlns="http://schemas.openxmlformats.org/spreadsheetml/2006/main" count="382" uniqueCount="66">
  <si>
    <t>31 de Diciembre de 2009</t>
  </si>
  <si>
    <t>Janeth Patricia Gutierrez</t>
  </si>
  <si>
    <t>C.C. # 34.558.301</t>
  </si>
  <si>
    <t>001</t>
  </si>
  <si>
    <t>CERTIFICA:</t>
  </si>
  <si>
    <t>Interventor y/o supervisor</t>
  </si>
  <si>
    <t>Otrosí 002</t>
  </si>
  <si>
    <t>Otrosí 001</t>
  </si>
  <si>
    <t xml:space="preserve">Total Ejecución </t>
  </si>
  <si>
    <t>Valor ejecutado antes de la presente cuenta</t>
  </si>
  <si>
    <t>Valor ejecucion actual (Valor a pagar )</t>
  </si>
  <si>
    <t xml:space="preserve">INFORME DE INTERVENTORIA No. </t>
  </si>
  <si>
    <t>GENERALIDADES DEL CONTRATO</t>
  </si>
  <si>
    <t>LA SUSCRITA AUXILIAR ADMINISTRATIVA DE LA UNIDAD DE SALUD DE LA UNIVERSIDAD DEL CAUCA</t>
  </si>
  <si>
    <t xml:space="preserve">NOTA DE LIBERACION O ANULACION: </t>
  </si>
  <si>
    <t>Contrato N°</t>
  </si>
  <si>
    <t>Fecha:</t>
  </si>
  <si>
    <t>Término</t>
  </si>
  <si>
    <t>Valor:</t>
  </si>
  <si>
    <t xml:space="preserve">Objeto: </t>
  </si>
  <si>
    <t xml:space="preserve">Observaciones: </t>
  </si>
  <si>
    <t>Valor inicial del Contrato:</t>
  </si>
  <si>
    <t>Valor total del Contrato</t>
  </si>
  <si>
    <t>Valor pendiente por ejecutar</t>
  </si>
  <si>
    <t>Liberación (anulación)</t>
  </si>
  <si>
    <t>ORDEN DE SERVICIOS No. 040 - 2009</t>
  </si>
  <si>
    <t>31 de marzo de 2009</t>
  </si>
  <si>
    <t>PRESTACIÓN DE SERVICIOS MEDICOS ESPECIALIZADOS Y EXAMENES DE APOYO DIAGNÓSTICO PARA LOS COTIZACIONES Y BENEFICIARIOS DE LA UNIDAD DE SALUD DE LA UNIVERSIDAD DEL CAUCA.</t>
  </si>
  <si>
    <t>EN SU CONDICION DE INTERVENTOR DE LA ORDEN DE SERVICIOS No. 040 DE MARZO DE 2009</t>
  </si>
  <si>
    <r>
      <t xml:space="preserve">Que El Centro de Diagnostico Perinatal, CONTRATISTA, identificado con Nit: 817,005,169-2, ha cumplido a cabalidad las obligaciones consignadas en La O.S. No 040 de fecha 31 de marzo de 2009, con disponibilidad presupuestal # 200900090 de fecha 19 de enero de 2009, por lo que revisada la documentación por la Auxiliar Administrativa responsable del tramite de cuentas y el Interventor, se verifico el cumplimiento, por lo que se puede continuar con el tramite para el pago de </t>
    </r>
    <r>
      <rPr>
        <b/>
        <sz val="10"/>
        <rFont val="Arial"/>
        <family val="2"/>
      </rPr>
      <t>OCHO MILLONES OCHO MIL SETECIENTOS CUARENTA PESOS MCTE ($8,008,740)</t>
    </r>
    <r>
      <rPr>
        <sz val="10"/>
        <rFont val="Arial"/>
        <family val="2"/>
      </rPr>
      <t>, correspondientes a la Cuenta de cobro No.1191 y estipulado en la Orden en mención.</t>
    </r>
  </si>
  <si>
    <t>No presento glosa.</t>
  </si>
  <si>
    <t>Por lo anterior se expide y firma en Popayán, a los siete (7) días del mes de mayo del año dos mil nueve (2009)</t>
  </si>
  <si>
    <t>002</t>
  </si>
  <si>
    <r>
      <t xml:space="preserve">Que El Centro de Diagnostico Perinatal, CONTRATISTA, identificado con Nit: 817,005,169-2, ha cumplido a cabalidad las obligaciones consignadas en La O.S. No 040 de fecha 31 de marzo de 2009, con disponibilidad presupuestal # 200900090 de fecha 19 de enero de 2009, por lo que revisada la documentación por la Auxiliar Administrativa responsable del tramite de cuentas y el Interventor, se verifico el cumplimiento, por lo que se puede continuar con el tramite para el pago de </t>
    </r>
    <r>
      <rPr>
        <b/>
        <sz val="10"/>
        <rFont val="Arial"/>
        <family val="2"/>
      </rPr>
      <t>DOS MILLONES DOSCIENTOS SETENTA Y CUATRO MIL NOVECIENTOS VEINTE  PESOS MCTE ($2,274,920)</t>
    </r>
    <r>
      <rPr>
        <sz val="10"/>
        <rFont val="Arial"/>
        <family val="2"/>
      </rPr>
      <t>, correspondientes a la Cuenta de cobro No.1200 y estipulado en la Orden en mención.</t>
    </r>
  </si>
  <si>
    <t>Por lo anterior se expide y firma en Popayán, a los Once (11) días del mes de mayo del año dos mil nueve (2009)</t>
  </si>
  <si>
    <t>003</t>
  </si>
  <si>
    <r>
      <t xml:space="preserve">Que El Centro de Diagnostico Perinatal, CONTRATISTA, identificado con Nit: 817,005,169-2, ha cumplido a cabalidad las obligaciones consignadas en La O.S. No 040 de fecha 31 de marzo de 2009, con disponibilidad presupuestal # 200900090 de fecha 19 de enero de 2009, por lo que revisada la documentación por la Auxiliar Administrativa responsable del tramite de cuentas y el Interventor, se verifico el cumplimiento, por lo que se puede continuar con el tramite para el pago de </t>
    </r>
    <r>
      <rPr>
        <b/>
        <sz val="10"/>
        <rFont val="Arial"/>
        <family val="2"/>
      </rPr>
      <t>DOS MILLONES CIENTO TREINTA MIL NOVECIENTOS CUATROCIENTOS VEINTE  PESOS MCTE ($2,130,420)</t>
    </r>
    <r>
      <rPr>
        <sz val="10"/>
        <rFont val="Arial"/>
        <family val="2"/>
      </rPr>
      <t>, correspondientes a la Cuenta de cobro No.1209 y estipulado en la Orden en mención.</t>
    </r>
  </si>
  <si>
    <t>Por lo anterior se expide y firma en Popayán, a los cinco (05) días del mes de junio del año dos mil nueve (2009)</t>
  </si>
  <si>
    <t>004</t>
  </si>
  <si>
    <t>Por lo anterior se expide y firma en Popayán, a los Trece (13) días del mes de agosto del año dos mil nueve (2009)</t>
  </si>
  <si>
    <t>005</t>
  </si>
  <si>
    <r>
      <t xml:space="preserve">Que El Centro de Diagnostico Perinatal, CONTRATISTA, identificado con Nit: 817,005,169-2, ha cumplido a cabalidad las obligaciones consignadas en La O.S. No 040 de fecha 31 de marzo de 2009, con disponibilidad presupuestal # 200900090 de fecha 19 de enero de 2009, por lo que revisada la documentación por la Auxiliar Administrativa responsable del tramite de cuentas y el Interventor, se verifico el cumplimiento, por lo que se puede continuar con el tramite para el pago de </t>
    </r>
    <r>
      <rPr>
        <b/>
        <sz val="10"/>
        <rFont val="Arial"/>
        <family val="2"/>
      </rPr>
      <t>DOS MILLONES CIENTO TREINTA Y CUATRO MIL DOSCIENTOS PESOS MCTE ($2,134,200)</t>
    </r>
    <r>
      <rPr>
        <sz val="10"/>
        <rFont val="Arial"/>
        <family val="2"/>
      </rPr>
      <t>, correspondientes a la Cuenta de cobro No.1228 y estipulado en la Orden en mención.</t>
    </r>
  </si>
  <si>
    <r>
      <t xml:space="preserve">Que El Centro de Diagnostico Perinatal, CONTRATISTA, identificado con Nit: 817,005,169-2, ha cumplido a cabalidad las obligaciones consignadas en La O.S. No 040 de fecha 31 de marzo de 2009, con disponibilidad presupuestal # 200900090 de fecha 19 de enero de 2009, por lo que revisada la documentación por la Auxiliar Administrativa responsable del tramite de cuentas y el Interventor, se verifico el cumplimiento, por lo que se puede continuar con el tramite para el pago de </t>
    </r>
    <r>
      <rPr>
        <b/>
        <sz val="10"/>
        <rFont val="Arial"/>
        <family val="2"/>
      </rPr>
      <t>UN MILLON QUINIENTOS CINCUENTA MIL  TRESCIENTOS SESENTA PESOS MCTE ($1,550,360)</t>
    </r>
    <r>
      <rPr>
        <sz val="10"/>
        <rFont val="Arial"/>
        <family val="2"/>
      </rPr>
      <t>, correspondientes a la Cuenta de cobro No.1242 y estipulado en la Orden en mención.</t>
    </r>
  </si>
  <si>
    <t>006</t>
  </si>
  <si>
    <r>
      <t xml:space="preserve">Que El Centro de Diagnostico Perinatal, CONTRATISTA, identificado con Nit: 817,005,169-2, ha cumplido a cabalidad las obligaciones consignadas en La O.S. No 040 de fecha 31 de marzo de 2009, con disponibilidad presupuestal # 200900090 de fecha 19 de enero de 2009, por lo que revisada la documentación por la Auxiliar Administrativa responsable del tramite de cuentas y el Interventor, se verifico el cumplimiento, por lo que se puede continuar con el tramite para el pago de </t>
    </r>
    <r>
      <rPr>
        <b/>
        <sz val="10"/>
        <rFont val="Arial"/>
        <family val="2"/>
      </rPr>
      <t>DOS MILLONES DOSCIENTOS CUARENTA Y TRES MIL QUINIENTOS TREINTA PESOS MCTE ($2,243,530)</t>
    </r>
    <r>
      <rPr>
        <sz val="10"/>
        <rFont val="Arial"/>
        <family val="2"/>
      </rPr>
      <t>, correspondientes a la Cuenta de cobro No.1258 y estipulado en la Orden en mención.</t>
    </r>
  </si>
  <si>
    <t>Por lo anterior se expide y firma en Popayán, a los Quince (15) días del mes de septiembre del año dos mil nueve (2009)</t>
  </si>
  <si>
    <t>007</t>
  </si>
  <si>
    <r>
      <t xml:space="preserve">Que El Centro de Diagnostico Perinatal, CONTRATISTA, identificado con Nit: 817,005,169-2, ha cumplido a cabalidad las obligaciones consignadas en La O.S. No 040 de fecha 31 de marzo de 2009, con disponibilidad presupuestal # 200900090 de fecha 19 de enero de 2009, por lo que revisada la documentación por la Auxiliar Administrativa responsable del tramite de cuentas y el Interventor, se verifico el cumplimiento, por lo que se puede continuar con el tramite para el pago de </t>
    </r>
    <r>
      <rPr>
        <b/>
        <sz val="10"/>
        <rFont val="Arial"/>
        <family val="2"/>
      </rPr>
      <t>UN MILLON SETECIENTOS CUARENTA Y DOS MIL OCHOCIENTOS SESENTA PESOS MCTE ($1.742.860)</t>
    </r>
    <r>
      <rPr>
        <sz val="10"/>
        <rFont val="Arial"/>
        <family val="2"/>
      </rPr>
      <t>, correspondientes a la Cuenta de cobro No.1292 y estipulado en la Orden en mención.</t>
    </r>
  </si>
  <si>
    <t>008</t>
  </si>
  <si>
    <t>009</t>
  </si>
  <si>
    <t>Por lo anterior se expide y firma en Popayán, a los Once (11) días del mes de Diciembre del año dos mil nueve (2009)</t>
  </si>
  <si>
    <r>
      <t xml:space="preserve">Que El Centro de Diagnostico Perinatal, CONTRATISTA, identificado con Nit: 817,005,169-2, ha cumplido a cabalidad las obligaciones consignadas en La O.S. No 040 de fecha 31 de marzo de 2009, con disponibilidad presupuestal # 200900090 de fecha 19 de enero de 2009, por lo que revisada la documentación por la Auxiliar Administrativa responsable del tramite de cuentas y el Interventor, se verifico el cumplimiento, por lo que se puede continuar con el tramite para el pago de </t>
    </r>
    <r>
      <rPr>
        <b/>
        <sz val="10"/>
        <rFont val="Arial"/>
        <family val="2"/>
      </rPr>
      <t>DOS MILLONES QUINIENTOS CUARENTA Y UN MIL CUATROCIENTOS CINCUENTA PESOS MCTE ($2,541,450)</t>
    </r>
    <r>
      <rPr>
        <sz val="10"/>
        <rFont val="Arial"/>
        <family val="2"/>
      </rPr>
      <t>, correspondientes a la Cuenta de cobro No.1307 y estipulado en la Orden en mención.</t>
    </r>
  </si>
  <si>
    <t>010</t>
  </si>
  <si>
    <r>
      <t xml:space="preserve">Que El Centro de Diagnostico Perinatal, CONTRATISTA, identificado con Nit: 817,005,169-2, ha cumplido a cabalidad las obligaciones consignadas en La O.S. No 040 de fecha 31 de marzo de 2009, con disponibilidad presupuestal # 200900090 de fecha 19 de enero de 2009, por lo que revisada la documentación por la Auxiliar Administrativa responsable del tramite de cuentas y el Interventor, se verifico el cumplimiento, por lo que se puede continuar con el tramite para el pago de </t>
    </r>
    <r>
      <rPr>
        <b/>
        <sz val="10"/>
        <rFont val="Arial"/>
        <family val="2"/>
      </rPr>
      <t>UN MILLON OCHOCIENTOS TREINTA Y OCHO MIL TRESCIENTOS TREINTA PESOS MCTE ($1,838,330)</t>
    </r>
    <r>
      <rPr>
        <sz val="10"/>
        <rFont val="Arial"/>
        <family val="2"/>
      </rPr>
      <t>, correspondientes a la Cuenta de cobro No.1329 y estipulado en la Orden en mención.</t>
    </r>
  </si>
  <si>
    <t>Por lo anterior se expide y firma en Popayán, a los Veintiun (21) días del mes de Enero del año dos mil diez (2010)</t>
  </si>
  <si>
    <t>011</t>
  </si>
  <si>
    <r>
      <t xml:space="preserve">Que El Centro de Diagnostico Perinatal, CONTRATISTA, identificado con Nit: 817,005,169-2, ha cumplido a cabalidad las obligaciones consignadas en La O.S. No 040 de fecha 31 de marzo de 2009, con disponibilidad presupuestal # 200900090 de fecha 19 de enero de 2009, por lo que revisada la documentación por la Auxiliar Administrativa responsable del tramite de cuentas y el Interventor, se verifico el cumplimiento, por lo que se puede continuar con el tramite para el pago de </t>
    </r>
    <r>
      <rPr>
        <b/>
        <sz val="10"/>
        <rFont val="Arial"/>
        <family val="2"/>
      </rPr>
      <t>UN MILLON CIEN MIL QUINIENTOS TREINTA PESOS MCTE ($1,100,530)</t>
    </r>
    <r>
      <rPr>
        <sz val="10"/>
        <rFont val="Arial"/>
        <family val="2"/>
      </rPr>
      <t>, correspondientes a la Cuenta de cobro No.1339 y estipulado en la Orden en mención.</t>
    </r>
  </si>
  <si>
    <r>
      <t xml:space="preserve">Que El Centro de Diagnostico Perinatal, CONTRATISTA, identificado con Nit: 817,005,169-2, ha cumplido a cabalidad las obligaciones consignadas en La O.S. No 037 de fecha 4 febrero de 2010, con disponibilidad presupuestal # 201000056 de fecha 04 de enero de 2010, por lo que revisada la documentación por la Auxiliar Administrativa responsable del tramite de cuentas y el Interventor, se verifico el cumplimiento, por lo que se puede continuar con el tramite para el pago de </t>
    </r>
    <r>
      <rPr>
        <b/>
        <sz val="10"/>
        <rFont val="Arial"/>
        <family val="2"/>
      </rPr>
      <t>UN MILLON NOVECIENTOS OCHENTA Y CINCO CIEN PESOS MCTE ($1,985,100)</t>
    </r>
    <r>
      <rPr>
        <sz val="10"/>
        <rFont val="Arial"/>
        <family val="2"/>
      </rPr>
      <t>, correspondientes a la Cuenta de cobro No.1191 y estipulado en la Orden en mención.</t>
    </r>
  </si>
  <si>
    <t xml:space="preserve">EN SU CONDICION DE INTERVENTOR DE LA ORDEN DE SERVICIOS No.  DE                DE </t>
  </si>
  <si>
    <t>Por lo anterior se expide y firma en Popayán, a los  () días del mes de         del año dos mil      (2011)</t>
  </si>
  <si>
    <t>C.C. No.</t>
  </si>
  <si>
    <t>Informe de Interventoria</t>
  </si>
  <si>
    <t>Versión: 0</t>
  </si>
  <si>
    <t>Unidad de Salud</t>
  </si>
  <si>
    <t>Fecha de vigencia: 20-01-2014</t>
  </si>
  <si>
    <t>Código: PA-GU-10-FOR-2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</si>
</sst>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;[Red]&quot;$&quot;\ \-#,##0"/>
    <numFmt numFmtId="165" formatCode="[$-240A]d&quot; de &quot;mmmm&quot; de &quot;yyyy;@"/>
    <numFmt numFmtId="166" formatCode="&quot;$&quot;\ #,##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3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166" fontId="3" fillId="0" borderId="0" xfId="0" applyNumberFormat="1" applyFont="1"/>
    <xf numFmtId="0" fontId="3" fillId="0" borderId="1" xfId="0" applyFont="1" applyBorder="1" applyAlignment="1">
      <alignment horizontal="left"/>
    </xf>
    <xf numFmtId="164" fontId="3" fillId="0" borderId="0" xfId="0" applyNumberFormat="1" applyFont="1"/>
    <xf numFmtId="166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justify" vertical="top" wrapText="1"/>
    </xf>
    <xf numFmtId="166" fontId="2" fillId="0" borderId="1" xfId="0" applyNumberFormat="1" applyFont="1" applyBorder="1" applyAlignment="1">
      <alignment vertical="top" wrapText="1"/>
    </xf>
    <xf numFmtId="166" fontId="3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justify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wrapText="1"/>
    </xf>
    <xf numFmtId="0" fontId="3" fillId="0" borderId="0" xfId="0" applyFont="1" applyAlignment="1">
      <alignment horizontal="justify"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14" fontId="3" fillId="0" borderId="3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0" xfId="0" applyFont="1" applyAlignment="1">
      <alignment horizontal="right"/>
    </xf>
    <xf numFmtId="165" fontId="3" fillId="0" borderId="3" xfId="0" applyNumberFormat="1" applyFont="1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85725</xdr:rowOff>
    </xdr:from>
    <xdr:to>
      <xdr:col>1</xdr:col>
      <xdr:colOff>1231291</xdr:colOff>
      <xdr:row>5</xdr:row>
      <xdr:rowOff>57313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85725"/>
          <a:ext cx="897916" cy="75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NETH%20PATRICIA/Escritorio/INTERVENTORIA_CENTRO_MEDICO_PERINA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mero"/>
    </sheetNames>
    <sheetDataSet>
      <sheetData sheetId="0">
        <row r="291">
          <cell r="C291">
            <v>21024340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showGridLines="0" tabSelected="1" zoomScale="85" zoomScaleNormal="85" workbookViewId="0">
      <selection activeCell="B7" sqref="B7"/>
    </sheetView>
  </sheetViews>
  <sheetFormatPr baseColWidth="10" defaultRowHeight="12.75" x14ac:dyDescent="0.2"/>
  <cols>
    <col min="1" max="1" width="11.42578125" style="1" customWidth="1"/>
    <col min="2" max="2" width="23.5703125" style="1" customWidth="1"/>
    <col min="3" max="3" width="20.85546875" style="1" customWidth="1"/>
    <col min="4" max="4" width="37" style="1" customWidth="1"/>
    <col min="5" max="5" width="17.42578125" style="1" customWidth="1"/>
    <col min="6" max="6" width="11.7109375" style="1" bestFit="1" customWidth="1"/>
    <col min="7" max="16384" width="11.42578125" style="1"/>
  </cols>
  <sheetData>
    <row r="1" spans="2:5" ht="12.75" customHeight="1" x14ac:dyDescent="0.2">
      <c r="B1" s="34"/>
      <c r="C1" s="38"/>
      <c r="D1" s="26"/>
      <c r="E1" s="27"/>
    </row>
    <row r="2" spans="2:5" ht="12.75" customHeight="1" x14ac:dyDescent="0.2">
      <c r="B2" s="35"/>
      <c r="C2" s="28"/>
      <c r="D2" s="29"/>
      <c r="E2" s="30"/>
    </row>
    <row r="3" spans="2:5" ht="12.75" customHeight="1" x14ac:dyDescent="0.2">
      <c r="B3" s="35"/>
      <c r="C3" s="69" t="s">
        <v>63</v>
      </c>
      <c r="D3" s="70"/>
      <c r="E3" s="71"/>
    </row>
    <row r="4" spans="2:5" ht="12.75" customHeight="1" x14ac:dyDescent="0.2">
      <c r="B4" s="35"/>
      <c r="C4" s="66" t="s">
        <v>61</v>
      </c>
      <c r="D4" s="67"/>
      <c r="E4" s="68"/>
    </row>
    <row r="5" spans="2:5" ht="12.75" customHeight="1" x14ac:dyDescent="0.2">
      <c r="B5" s="35"/>
      <c r="C5" s="28"/>
      <c r="D5" s="29"/>
      <c r="E5" s="30"/>
    </row>
    <row r="6" spans="2:5" ht="12.75" customHeight="1" x14ac:dyDescent="0.2">
      <c r="B6" s="36"/>
      <c r="C6" s="31"/>
      <c r="D6" s="32"/>
      <c r="E6" s="33"/>
    </row>
    <row r="7" spans="2:5" x14ac:dyDescent="0.2">
      <c r="B7" s="21" t="s">
        <v>65</v>
      </c>
      <c r="C7" s="25" t="s">
        <v>62</v>
      </c>
      <c r="D7" s="76" t="s">
        <v>64</v>
      </c>
      <c r="E7" s="77"/>
    </row>
    <row r="8" spans="2:5" x14ac:dyDescent="0.2">
      <c r="B8" s="24"/>
      <c r="C8" s="39"/>
      <c r="D8" s="39"/>
      <c r="E8" s="39"/>
    </row>
    <row r="9" spans="2:5" x14ac:dyDescent="0.2">
      <c r="B9" s="24"/>
      <c r="C9" s="39"/>
      <c r="D9" s="39"/>
      <c r="E9" s="39"/>
    </row>
    <row r="10" spans="2:5" x14ac:dyDescent="0.2">
      <c r="B10" s="24"/>
      <c r="C10" s="39"/>
      <c r="D10" s="39"/>
      <c r="E10" s="39"/>
    </row>
    <row r="11" spans="2:5" x14ac:dyDescent="0.2">
      <c r="B11" s="24"/>
      <c r="C11" s="39"/>
      <c r="D11" s="39"/>
      <c r="E11" s="39"/>
    </row>
    <row r="12" spans="2:5" ht="15.75" x14ac:dyDescent="0.2">
      <c r="B12" s="24"/>
      <c r="C12" s="22"/>
      <c r="D12" s="22"/>
      <c r="E12" s="23"/>
    </row>
    <row r="13" spans="2:5" ht="15.75" x14ac:dyDescent="0.25">
      <c r="B13" s="72" t="s">
        <v>11</v>
      </c>
      <c r="C13" s="72"/>
      <c r="D13" s="72"/>
      <c r="E13" s="19"/>
    </row>
    <row r="14" spans="2:5" s="37" customFormat="1" ht="15.75" x14ac:dyDescent="0.25">
      <c r="B14" s="42"/>
      <c r="C14" s="42"/>
      <c r="D14" s="42"/>
      <c r="E14" s="41"/>
    </row>
    <row r="15" spans="2:5" ht="11.25" customHeight="1" x14ac:dyDescent="0.2"/>
    <row r="16" spans="2:5" x14ac:dyDescent="0.2">
      <c r="B16" s="2" t="s">
        <v>12</v>
      </c>
    </row>
    <row r="17" spans="2:5" x14ac:dyDescent="0.2">
      <c r="B17" s="2"/>
    </row>
    <row r="18" spans="2:5" ht="13.5" customHeight="1" x14ac:dyDescent="0.2"/>
    <row r="19" spans="2:5" x14ac:dyDescent="0.2">
      <c r="B19" s="3" t="s">
        <v>15</v>
      </c>
      <c r="C19" s="47"/>
      <c r="D19" s="61"/>
      <c r="E19" s="48"/>
    </row>
    <row r="20" spans="2:5" x14ac:dyDescent="0.2">
      <c r="B20" s="3" t="s">
        <v>16</v>
      </c>
      <c r="C20" s="73"/>
      <c r="D20" s="74"/>
      <c r="E20" s="75"/>
    </row>
    <row r="21" spans="2:5" x14ac:dyDescent="0.2">
      <c r="B21" s="3" t="s">
        <v>17</v>
      </c>
      <c r="C21" s="60"/>
      <c r="D21" s="61"/>
      <c r="E21" s="48"/>
    </row>
    <row r="22" spans="2:5" x14ac:dyDescent="0.2">
      <c r="B22" s="3" t="s">
        <v>18</v>
      </c>
      <c r="C22" s="62"/>
      <c r="D22" s="61"/>
      <c r="E22" s="48"/>
    </row>
    <row r="23" spans="2:5" ht="36.75" customHeight="1" x14ac:dyDescent="0.2">
      <c r="B23" s="4" t="s">
        <v>19</v>
      </c>
      <c r="C23" s="63"/>
      <c r="D23" s="64"/>
      <c r="E23" s="65"/>
    </row>
    <row r="24" spans="2:5" x14ac:dyDescent="0.2">
      <c r="B24" s="4" t="s">
        <v>20</v>
      </c>
      <c r="C24" s="63"/>
      <c r="D24" s="64"/>
      <c r="E24" s="65"/>
    </row>
    <row r="25" spans="2:5" x14ac:dyDescent="0.2">
      <c r="B25" s="12"/>
      <c r="C25" s="64"/>
      <c r="D25" s="64"/>
      <c r="E25" s="64"/>
    </row>
    <row r="26" spans="2:5" x14ac:dyDescent="0.2">
      <c r="B26" s="12"/>
      <c r="C26" s="13"/>
      <c r="D26" s="13"/>
      <c r="E26" s="13"/>
    </row>
    <row r="27" spans="2:5" x14ac:dyDescent="0.2">
      <c r="B27" s="12"/>
      <c r="C27" s="13"/>
      <c r="D27" s="13"/>
      <c r="E27" s="13"/>
    </row>
    <row r="28" spans="2:5" x14ac:dyDescent="0.2">
      <c r="B28" s="12"/>
      <c r="C28" s="13"/>
      <c r="D28" s="13"/>
      <c r="E28" s="13"/>
    </row>
    <row r="29" spans="2:5" x14ac:dyDescent="0.2">
      <c r="B29" s="56" t="s">
        <v>13</v>
      </c>
      <c r="C29" s="56"/>
      <c r="D29" s="56"/>
      <c r="E29" s="56"/>
    </row>
    <row r="30" spans="2:5" x14ac:dyDescent="0.2">
      <c r="B30" s="56" t="s">
        <v>58</v>
      </c>
      <c r="C30" s="56"/>
      <c r="D30" s="56"/>
      <c r="E30" s="56"/>
    </row>
    <row r="31" spans="2:5" x14ac:dyDescent="0.2">
      <c r="B31" s="56" t="s">
        <v>4</v>
      </c>
      <c r="C31" s="56"/>
      <c r="D31" s="56"/>
      <c r="E31" s="56"/>
    </row>
    <row r="32" spans="2:5" x14ac:dyDescent="0.2">
      <c r="B32" s="20"/>
      <c r="C32" s="20"/>
      <c r="D32" s="20"/>
      <c r="E32" s="20"/>
    </row>
    <row r="33" spans="2:8" x14ac:dyDescent="0.2">
      <c r="B33" s="20"/>
      <c r="C33" s="20"/>
      <c r="D33" s="20"/>
      <c r="E33" s="20"/>
    </row>
    <row r="35" spans="2:8" ht="93.75" customHeight="1" x14ac:dyDescent="0.2">
      <c r="B35" s="57" t="s">
        <v>57</v>
      </c>
      <c r="C35" s="58"/>
      <c r="D35" s="58"/>
      <c r="E35" s="59"/>
      <c r="G35" s="53"/>
      <c r="H35" s="54"/>
    </row>
    <row r="36" spans="2:8" ht="9" customHeight="1" x14ac:dyDescent="0.2">
      <c r="B36" s="11"/>
      <c r="C36" s="11"/>
      <c r="D36" s="11"/>
      <c r="E36" s="11"/>
    </row>
    <row r="37" spans="2:8" ht="12.75" customHeight="1" x14ac:dyDescent="0.2">
      <c r="B37" s="49" t="s">
        <v>21</v>
      </c>
      <c r="C37" s="49"/>
      <c r="D37" s="9"/>
      <c r="E37" s="9"/>
    </row>
    <row r="38" spans="2:8" x14ac:dyDescent="0.2">
      <c r="B38" s="49" t="s">
        <v>7</v>
      </c>
      <c r="C38" s="49"/>
      <c r="D38" s="9">
        <v>0</v>
      </c>
      <c r="E38" s="9"/>
    </row>
    <row r="39" spans="2:8" x14ac:dyDescent="0.2">
      <c r="B39" s="49" t="s">
        <v>6</v>
      </c>
      <c r="C39" s="49"/>
      <c r="D39" s="10">
        <v>0</v>
      </c>
      <c r="E39" s="10"/>
    </row>
    <row r="40" spans="2:8" s="2" customFormat="1" x14ac:dyDescent="0.2">
      <c r="B40" s="46" t="s">
        <v>22</v>
      </c>
      <c r="C40" s="46"/>
      <c r="D40" s="14">
        <f>+D37+D38+D39</f>
        <v>0</v>
      </c>
      <c r="E40" s="14"/>
    </row>
    <row r="41" spans="2:8" x14ac:dyDescent="0.2">
      <c r="B41" s="55"/>
      <c r="C41" s="55"/>
      <c r="D41" s="55"/>
      <c r="E41" s="55"/>
      <c r="F41" s="6"/>
    </row>
    <row r="42" spans="2:8" x14ac:dyDescent="0.2">
      <c r="B42" s="47" t="s">
        <v>9</v>
      </c>
      <c r="C42" s="48"/>
      <c r="D42" s="15">
        <v>0</v>
      </c>
      <c r="E42" s="15"/>
      <c r="F42" s="6"/>
      <c r="G42" s="6"/>
    </row>
    <row r="43" spans="2:8" x14ac:dyDescent="0.2">
      <c r="B43" s="49" t="s">
        <v>10</v>
      </c>
      <c r="C43" s="49"/>
      <c r="D43" s="9"/>
      <c r="E43" s="9"/>
      <c r="F43" s="6"/>
    </row>
    <row r="44" spans="2:8" x14ac:dyDescent="0.2">
      <c r="B44" s="50" t="s">
        <v>8</v>
      </c>
      <c r="C44" s="51"/>
      <c r="D44" s="14">
        <f>SUM(D42:D43)</f>
        <v>0</v>
      </c>
      <c r="E44" s="9"/>
      <c r="F44" s="6"/>
    </row>
    <row r="45" spans="2:8" ht="12.75" customHeight="1" x14ac:dyDescent="0.2">
      <c r="B45" s="47" t="s">
        <v>23</v>
      </c>
      <c r="C45" s="48"/>
      <c r="D45" s="15">
        <f>+D40-D44</f>
        <v>0</v>
      </c>
      <c r="E45" s="10"/>
      <c r="F45" s="8"/>
    </row>
    <row r="46" spans="2:8" x14ac:dyDescent="0.2">
      <c r="B46" s="47" t="s">
        <v>24</v>
      </c>
      <c r="C46" s="48"/>
      <c r="D46" s="10">
        <v>0</v>
      </c>
      <c r="E46" s="10"/>
      <c r="F46" s="6"/>
    </row>
    <row r="47" spans="2:8" ht="6.75" customHeight="1" x14ac:dyDescent="0.2">
      <c r="B47" s="11"/>
      <c r="C47" s="11"/>
      <c r="D47" s="11"/>
      <c r="E47" s="11"/>
    </row>
    <row r="48" spans="2:8" x14ac:dyDescent="0.2">
      <c r="B48" s="52" t="s">
        <v>14</v>
      </c>
      <c r="C48" s="52"/>
      <c r="D48" s="52"/>
      <c r="E48" s="52"/>
    </row>
    <row r="49" spans="2:5" ht="6" customHeight="1" x14ac:dyDescent="0.2">
      <c r="B49" s="18"/>
      <c r="C49" s="11"/>
      <c r="D49" s="11"/>
      <c r="E49" s="11"/>
    </row>
    <row r="50" spans="2:5" ht="24.75" customHeight="1" x14ac:dyDescent="0.2">
      <c r="B50" s="43" t="s">
        <v>59</v>
      </c>
      <c r="C50" s="43"/>
      <c r="D50" s="43"/>
      <c r="E50" s="43"/>
    </row>
    <row r="51" spans="2:5" ht="24.75" customHeight="1" x14ac:dyDescent="0.2">
      <c r="B51" s="40"/>
      <c r="C51" s="40"/>
      <c r="D51" s="40"/>
      <c r="E51" s="40"/>
    </row>
    <row r="52" spans="2:5" ht="24.75" customHeight="1" x14ac:dyDescent="0.2">
      <c r="B52" s="40"/>
      <c r="C52" s="40"/>
      <c r="D52" s="40"/>
      <c r="E52" s="40"/>
    </row>
    <row r="54" spans="2:5" x14ac:dyDescent="0.2">
      <c r="B54" s="44"/>
      <c r="C54" s="44"/>
      <c r="D54" s="44"/>
      <c r="E54" s="45"/>
    </row>
    <row r="55" spans="2:5" x14ac:dyDescent="0.2">
      <c r="B55" s="44"/>
      <c r="C55" s="44"/>
      <c r="D55" s="44"/>
      <c r="E55" s="45"/>
    </row>
    <row r="56" spans="2:5" ht="6" customHeight="1" x14ac:dyDescent="0.2">
      <c r="B56" s="44"/>
      <c r="C56" s="44"/>
      <c r="D56" s="44"/>
      <c r="E56" s="45"/>
    </row>
    <row r="57" spans="2:5" x14ac:dyDescent="0.2">
      <c r="B57" s="17"/>
      <c r="C57" s="7"/>
      <c r="D57" s="7"/>
      <c r="E57" s="7"/>
    </row>
    <row r="58" spans="2:5" x14ac:dyDescent="0.2">
      <c r="B58" s="16" t="s">
        <v>60</v>
      </c>
      <c r="C58" s="5"/>
      <c r="D58" s="5"/>
      <c r="E58" s="5"/>
    </row>
    <row r="59" spans="2:5" ht="14.25" customHeight="1" x14ac:dyDescent="0.2">
      <c r="B59" s="46" t="s">
        <v>5</v>
      </c>
      <c r="C59" s="46"/>
      <c r="D59" s="46"/>
      <c r="E59" s="5"/>
    </row>
  </sheetData>
  <mergeCells count="31">
    <mergeCell ref="C4:E4"/>
    <mergeCell ref="C3:E3"/>
    <mergeCell ref="B13:D13"/>
    <mergeCell ref="C19:E19"/>
    <mergeCell ref="C20:E20"/>
    <mergeCell ref="D7:E7"/>
    <mergeCell ref="C21:E21"/>
    <mergeCell ref="C22:E22"/>
    <mergeCell ref="C23:E23"/>
    <mergeCell ref="C24:E24"/>
    <mergeCell ref="C25:E25"/>
    <mergeCell ref="B41:E41"/>
    <mergeCell ref="B29:E29"/>
    <mergeCell ref="B30:E30"/>
    <mergeCell ref="B31:E31"/>
    <mergeCell ref="B35:E35"/>
    <mergeCell ref="G35:H35"/>
    <mergeCell ref="B37:C37"/>
    <mergeCell ref="B38:C38"/>
    <mergeCell ref="B39:C39"/>
    <mergeCell ref="B40:C40"/>
    <mergeCell ref="B50:E50"/>
    <mergeCell ref="B54:D56"/>
    <mergeCell ref="E54:E56"/>
    <mergeCell ref="B59:D59"/>
    <mergeCell ref="B42:C42"/>
    <mergeCell ref="B43:C43"/>
    <mergeCell ref="B44:C44"/>
    <mergeCell ref="B45:C45"/>
    <mergeCell ref="B48:E48"/>
    <mergeCell ref="B46:C46"/>
  </mergeCells>
  <phoneticPr fontId="1" type="noConversion"/>
  <pageMargins left="0.59055118110236227" right="0.59055118110236227" top="0.98425196850393704" bottom="0.98425196850393704" header="0" footer="0"/>
  <pageSetup scale="73" orientation="portrait" horizontalDpi="120" verticalDpi="7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3"/>
  <sheetViews>
    <sheetView workbookViewId="0">
      <selection sqref="A1:IV65536"/>
    </sheetView>
  </sheetViews>
  <sheetFormatPr baseColWidth="10" defaultRowHeight="12.75" x14ac:dyDescent="0.2"/>
  <cols>
    <col min="1" max="1" width="20.42578125" style="1" customWidth="1"/>
    <col min="2" max="2" width="20.85546875" style="1" customWidth="1"/>
    <col min="3" max="3" width="37" style="1" customWidth="1"/>
    <col min="4" max="4" width="16.28515625" style="1" customWidth="1"/>
    <col min="5" max="5" width="11.7109375" style="1" bestFit="1" customWidth="1"/>
    <col min="6" max="16384" width="11.42578125" style="1"/>
  </cols>
  <sheetData>
    <row r="1" spans="1:7" ht="15.75" x14ac:dyDescent="0.25">
      <c r="A1" s="72" t="s">
        <v>11</v>
      </c>
      <c r="B1" s="72"/>
      <c r="C1" s="72"/>
      <c r="D1" s="19" t="s">
        <v>3</v>
      </c>
    </row>
    <row r="2" spans="1:7" ht="7.5" customHeight="1" x14ac:dyDescent="0.2"/>
    <row r="3" spans="1:7" x14ac:dyDescent="0.2">
      <c r="A3" s="2" t="s">
        <v>12</v>
      </c>
    </row>
    <row r="4" spans="1:7" ht="7.5" customHeight="1" x14ac:dyDescent="0.2"/>
    <row r="5" spans="1:7" x14ac:dyDescent="0.2">
      <c r="A5" s="3" t="s">
        <v>15</v>
      </c>
      <c r="B5" s="47" t="s">
        <v>25</v>
      </c>
      <c r="C5" s="61"/>
      <c r="D5" s="48"/>
    </row>
    <row r="6" spans="1:7" x14ac:dyDescent="0.2">
      <c r="A6" s="3" t="s">
        <v>16</v>
      </c>
      <c r="B6" s="73" t="s">
        <v>26</v>
      </c>
      <c r="C6" s="74"/>
      <c r="D6" s="75"/>
    </row>
    <row r="7" spans="1:7" x14ac:dyDescent="0.2">
      <c r="A7" s="3" t="s">
        <v>17</v>
      </c>
      <c r="B7" s="60" t="s">
        <v>0</v>
      </c>
      <c r="C7" s="61"/>
      <c r="D7" s="48"/>
    </row>
    <row r="8" spans="1:7" x14ac:dyDescent="0.2">
      <c r="A8" s="3" t="s">
        <v>18</v>
      </c>
      <c r="B8" s="62">
        <v>30000000</v>
      </c>
      <c r="C8" s="61"/>
      <c r="D8" s="48"/>
    </row>
    <row r="9" spans="1:7" ht="36.75" customHeight="1" x14ac:dyDescent="0.2">
      <c r="A9" s="4" t="s">
        <v>19</v>
      </c>
      <c r="B9" s="63" t="s">
        <v>27</v>
      </c>
      <c r="C9" s="64"/>
      <c r="D9" s="65"/>
    </row>
    <row r="10" spans="1:7" x14ac:dyDescent="0.2">
      <c r="A10" s="4" t="s">
        <v>20</v>
      </c>
      <c r="B10" s="63" t="s">
        <v>30</v>
      </c>
      <c r="C10" s="64"/>
      <c r="D10" s="65"/>
    </row>
    <row r="11" spans="1:7" x14ac:dyDescent="0.2">
      <c r="A11" s="12"/>
      <c r="B11" s="64"/>
      <c r="C11" s="64"/>
      <c r="D11" s="64"/>
    </row>
    <row r="12" spans="1:7" x14ac:dyDescent="0.2">
      <c r="A12" s="12"/>
      <c r="B12" s="13"/>
      <c r="C12" s="13"/>
      <c r="D12" s="13"/>
    </row>
    <row r="13" spans="1:7" x14ac:dyDescent="0.2">
      <c r="A13" s="56" t="s">
        <v>13</v>
      </c>
      <c r="B13" s="56"/>
      <c r="C13" s="56"/>
      <c r="D13" s="56"/>
    </row>
    <row r="14" spans="1:7" x14ac:dyDescent="0.2">
      <c r="A14" s="56" t="s">
        <v>28</v>
      </c>
      <c r="B14" s="56"/>
      <c r="C14" s="56"/>
      <c r="D14" s="56"/>
    </row>
    <row r="15" spans="1:7" x14ac:dyDescent="0.2">
      <c r="A15" s="56" t="s">
        <v>4</v>
      </c>
      <c r="B15" s="56"/>
      <c r="C15" s="56"/>
      <c r="D15" s="56"/>
    </row>
    <row r="16" spans="1:7" ht="93.75" customHeight="1" x14ac:dyDescent="0.2">
      <c r="A16" s="52" t="s">
        <v>29</v>
      </c>
      <c r="B16" s="52"/>
      <c r="C16" s="52"/>
      <c r="D16" s="52"/>
      <c r="F16" s="53"/>
      <c r="G16" s="54"/>
    </row>
    <row r="17" spans="1:6" ht="9" customHeight="1" x14ac:dyDescent="0.2">
      <c r="A17" s="11"/>
      <c r="B17" s="11"/>
      <c r="C17" s="11"/>
      <c r="D17" s="11"/>
    </row>
    <row r="18" spans="1:6" ht="12.75" customHeight="1" x14ac:dyDescent="0.2">
      <c r="A18" s="49" t="s">
        <v>21</v>
      </c>
      <c r="B18" s="49"/>
      <c r="C18" s="9">
        <v>30000000</v>
      </c>
      <c r="D18" s="9"/>
    </row>
    <row r="19" spans="1:6" x14ac:dyDescent="0.2">
      <c r="A19" s="49" t="s">
        <v>7</v>
      </c>
      <c r="B19" s="49"/>
      <c r="C19" s="9">
        <v>0</v>
      </c>
      <c r="D19" s="9"/>
    </row>
    <row r="20" spans="1:6" x14ac:dyDescent="0.2">
      <c r="A20" s="49" t="s">
        <v>6</v>
      </c>
      <c r="B20" s="49"/>
      <c r="C20" s="10">
        <v>0</v>
      </c>
      <c r="D20" s="10"/>
    </row>
    <row r="21" spans="1:6" s="2" customFormat="1" x14ac:dyDescent="0.2">
      <c r="A21" s="46" t="s">
        <v>22</v>
      </c>
      <c r="B21" s="46"/>
      <c r="C21" s="14">
        <f>+C18+C19+C20</f>
        <v>30000000</v>
      </c>
      <c r="D21" s="14"/>
    </row>
    <row r="22" spans="1:6" x14ac:dyDescent="0.2">
      <c r="A22" s="55"/>
      <c r="B22" s="55"/>
      <c r="C22" s="55"/>
      <c r="D22" s="55"/>
      <c r="E22" s="6"/>
    </row>
    <row r="23" spans="1:6" x14ac:dyDescent="0.2">
      <c r="A23" s="47" t="s">
        <v>9</v>
      </c>
      <c r="B23" s="48"/>
      <c r="C23" s="15">
        <v>0</v>
      </c>
      <c r="D23" s="15"/>
      <c r="E23" s="6"/>
      <c r="F23" s="6"/>
    </row>
    <row r="24" spans="1:6" x14ac:dyDescent="0.2">
      <c r="A24" s="49" t="s">
        <v>10</v>
      </c>
      <c r="B24" s="49"/>
      <c r="C24" s="9">
        <v>8008740</v>
      </c>
      <c r="D24" s="9"/>
      <c r="E24" s="6"/>
    </row>
    <row r="25" spans="1:6" x14ac:dyDescent="0.2">
      <c r="A25" s="50" t="s">
        <v>8</v>
      </c>
      <c r="B25" s="51"/>
      <c r="C25" s="14">
        <f>SUM(C23:C24)</f>
        <v>8008740</v>
      </c>
      <c r="D25" s="9"/>
      <c r="E25" s="6"/>
    </row>
    <row r="26" spans="1:6" ht="12.75" customHeight="1" x14ac:dyDescent="0.2">
      <c r="A26" s="47" t="s">
        <v>23</v>
      </c>
      <c r="B26" s="48"/>
      <c r="C26" s="15">
        <f>+C21-C25</f>
        <v>21991260</v>
      </c>
      <c r="D26" s="10"/>
      <c r="E26" s="8"/>
    </row>
    <row r="27" spans="1:6" x14ac:dyDescent="0.2">
      <c r="A27" s="47" t="s">
        <v>24</v>
      </c>
      <c r="B27" s="48"/>
      <c r="C27" s="10">
        <v>0</v>
      </c>
      <c r="D27" s="10"/>
      <c r="E27" s="6"/>
    </row>
    <row r="28" spans="1:6" ht="6.75" customHeight="1" x14ac:dyDescent="0.2">
      <c r="A28" s="11"/>
      <c r="B28" s="11"/>
      <c r="C28" s="11"/>
      <c r="D28" s="11"/>
    </row>
    <row r="29" spans="1:6" x14ac:dyDescent="0.2">
      <c r="A29" s="52" t="s">
        <v>14</v>
      </c>
      <c r="B29" s="52"/>
      <c r="C29" s="52"/>
      <c r="D29" s="52"/>
    </row>
    <row r="30" spans="1:6" ht="6" customHeight="1" x14ac:dyDescent="0.2">
      <c r="A30" s="18"/>
      <c r="B30" s="11"/>
      <c r="C30" s="11"/>
      <c r="D30" s="11"/>
    </row>
    <row r="31" spans="1:6" ht="24.75" customHeight="1" x14ac:dyDescent="0.2">
      <c r="A31" s="43" t="s">
        <v>31</v>
      </c>
      <c r="B31" s="43"/>
      <c r="C31" s="43"/>
      <c r="D31" s="43"/>
    </row>
    <row r="33" spans="1:4" x14ac:dyDescent="0.2">
      <c r="A33" s="44"/>
      <c r="B33" s="44"/>
      <c r="C33" s="44"/>
      <c r="D33" s="45"/>
    </row>
    <row r="34" spans="1:4" x14ac:dyDescent="0.2">
      <c r="A34" s="44"/>
      <c r="B34" s="44"/>
      <c r="C34" s="44"/>
      <c r="D34" s="45"/>
    </row>
    <row r="35" spans="1:4" ht="6" customHeight="1" x14ac:dyDescent="0.2">
      <c r="A35" s="44"/>
      <c r="B35" s="44"/>
      <c r="C35" s="44"/>
      <c r="D35" s="45"/>
    </row>
    <row r="36" spans="1:4" x14ac:dyDescent="0.2">
      <c r="A36" s="17" t="s">
        <v>1</v>
      </c>
      <c r="B36" s="7"/>
      <c r="C36" s="7"/>
      <c r="D36" s="7"/>
    </row>
    <row r="37" spans="1:4" x14ac:dyDescent="0.2">
      <c r="A37" s="16" t="s">
        <v>2</v>
      </c>
      <c r="B37" s="5"/>
      <c r="C37" s="5"/>
      <c r="D37" s="5"/>
    </row>
    <row r="38" spans="1:4" ht="14.25" customHeight="1" x14ac:dyDescent="0.2">
      <c r="A38" s="46" t="s">
        <v>5</v>
      </c>
      <c r="B38" s="46"/>
      <c r="C38" s="46"/>
      <c r="D38" s="5"/>
    </row>
    <row r="40" spans="1:4" ht="15.75" x14ac:dyDescent="0.25">
      <c r="A40" s="72" t="s">
        <v>11</v>
      </c>
      <c r="B40" s="72"/>
      <c r="C40" s="72"/>
      <c r="D40" s="19" t="s">
        <v>32</v>
      </c>
    </row>
    <row r="41" spans="1:4" ht="7.5" customHeight="1" x14ac:dyDescent="0.2"/>
    <row r="42" spans="1:4" x14ac:dyDescent="0.2">
      <c r="A42" s="2" t="s">
        <v>12</v>
      </c>
    </row>
    <row r="43" spans="1:4" ht="7.5" customHeight="1" x14ac:dyDescent="0.2"/>
    <row r="44" spans="1:4" x14ac:dyDescent="0.2">
      <c r="A44" s="3" t="s">
        <v>15</v>
      </c>
      <c r="B44" s="47" t="s">
        <v>25</v>
      </c>
      <c r="C44" s="61"/>
      <c r="D44" s="48"/>
    </row>
    <row r="45" spans="1:4" x14ac:dyDescent="0.2">
      <c r="A45" s="3" t="s">
        <v>16</v>
      </c>
      <c r="B45" s="73" t="s">
        <v>26</v>
      </c>
      <c r="C45" s="74"/>
      <c r="D45" s="75"/>
    </row>
    <row r="46" spans="1:4" x14ac:dyDescent="0.2">
      <c r="A46" s="3" t="s">
        <v>17</v>
      </c>
      <c r="B46" s="60" t="s">
        <v>0</v>
      </c>
      <c r="C46" s="61"/>
      <c r="D46" s="48"/>
    </row>
    <row r="47" spans="1:4" x14ac:dyDescent="0.2">
      <c r="A47" s="3" t="s">
        <v>18</v>
      </c>
      <c r="B47" s="62">
        <v>30000000</v>
      </c>
      <c r="C47" s="61"/>
      <c r="D47" s="48"/>
    </row>
    <row r="48" spans="1:4" ht="36.75" customHeight="1" x14ac:dyDescent="0.2">
      <c r="A48" s="4" t="s">
        <v>19</v>
      </c>
      <c r="B48" s="63" t="s">
        <v>27</v>
      </c>
      <c r="C48" s="64"/>
      <c r="D48" s="65"/>
    </row>
    <row r="49" spans="1:7" x14ac:dyDescent="0.2">
      <c r="A49" s="4" t="s">
        <v>20</v>
      </c>
      <c r="B49" s="63" t="s">
        <v>30</v>
      </c>
      <c r="C49" s="64"/>
      <c r="D49" s="65"/>
    </row>
    <row r="50" spans="1:7" x14ac:dyDescent="0.2">
      <c r="A50" s="12"/>
      <c r="B50" s="64"/>
      <c r="C50" s="64"/>
      <c r="D50" s="64"/>
    </row>
    <row r="51" spans="1:7" x14ac:dyDescent="0.2">
      <c r="A51" s="12"/>
      <c r="B51" s="13"/>
      <c r="C51" s="13"/>
      <c r="D51" s="13"/>
    </row>
    <row r="52" spans="1:7" x14ac:dyDescent="0.2">
      <c r="A52" s="56" t="s">
        <v>13</v>
      </c>
      <c r="B52" s="56"/>
      <c r="C52" s="56"/>
      <c r="D52" s="56"/>
    </row>
    <row r="53" spans="1:7" x14ac:dyDescent="0.2">
      <c r="A53" s="56" t="s">
        <v>28</v>
      </c>
      <c r="B53" s="56"/>
      <c r="C53" s="56"/>
      <c r="D53" s="56"/>
    </row>
    <row r="54" spans="1:7" x14ac:dyDescent="0.2">
      <c r="A54" s="56" t="s">
        <v>4</v>
      </c>
      <c r="B54" s="56"/>
      <c r="C54" s="56"/>
      <c r="D54" s="56"/>
    </row>
    <row r="55" spans="1:7" ht="93.75" customHeight="1" x14ac:dyDescent="0.2">
      <c r="A55" s="52" t="s">
        <v>33</v>
      </c>
      <c r="B55" s="52"/>
      <c r="C55" s="52"/>
      <c r="D55" s="52"/>
      <c r="F55" s="53"/>
      <c r="G55" s="54"/>
    </row>
    <row r="56" spans="1:7" ht="9" customHeight="1" x14ac:dyDescent="0.2">
      <c r="A56" s="11"/>
      <c r="B56" s="11"/>
      <c r="C56" s="11"/>
      <c r="D56" s="11"/>
    </row>
    <row r="57" spans="1:7" ht="12.75" customHeight="1" x14ac:dyDescent="0.2">
      <c r="A57" s="49" t="s">
        <v>21</v>
      </c>
      <c r="B57" s="49"/>
      <c r="C57" s="9">
        <v>30000000</v>
      </c>
      <c r="D57" s="9"/>
    </row>
    <row r="58" spans="1:7" x14ac:dyDescent="0.2">
      <c r="A58" s="49" t="s">
        <v>7</v>
      </c>
      <c r="B58" s="49"/>
      <c r="C58" s="9">
        <v>0</v>
      </c>
      <c r="D58" s="9"/>
    </row>
    <row r="59" spans="1:7" x14ac:dyDescent="0.2">
      <c r="A59" s="49" t="s">
        <v>6</v>
      </c>
      <c r="B59" s="49"/>
      <c r="C59" s="10">
        <v>0</v>
      </c>
      <c r="D59" s="10"/>
    </row>
    <row r="60" spans="1:7" s="2" customFormat="1" x14ac:dyDescent="0.2">
      <c r="A60" s="46" t="s">
        <v>22</v>
      </c>
      <c r="B60" s="46"/>
      <c r="C60" s="14">
        <f>+C57+C58+C59</f>
        <v>30000000</v>
      </c>
      <c r="D60" s="14"/>
    </row>
    <row r="61" spans="1:7" x14ac:dyDescent="0.2">
      <c r="A61" s="55"/>
      <c r="B61" s="55"/>
      <c r="C61" s="55"/>
      <c r="D61" s="55"/>
      <c r="E61" s="6"/>
    </row>
    <row r="62" spans="1:7" x14ac:dyDescent="0.2">
      <c r="A62" s="47" t="s">
        <v>9</v>
      </c>
      <c r="B62" s="48"/>
      <c r="C62" s="15">
        <v>8008740</v>
      </c>
      <c r="D62" s="15"/>
      <c r="E62" s="6"/>
      <c r="F62" s="6"/>
    </row>
    <row r="63" spans="1:7" x14ac:dyDescent="0.2">
      <c r="A63" s="49" t="s">
        <v>10</v>
      </c>
      <c r="B63" s="49"/>
      <c r="C63" s="9">
        <v>2274920</v>
      </c>
      <c r="D63" s="9"/>
      <c r="E63" s="6"/>
    </row>
    <row r="64" spans="1:7" x14ac:dyDescent="0.2">
      <c r="A64" s="50" t="s">
        <v>8</v>
      </c>
      <c r="B64" s="51"/>
      <c r="C64" s="14">
        <f>SUM(C62:C63)</f>
        <v>10283660</v>
      </c>
      <c r="D64" s="9"/>
      <c r="E64" s="6"/>
    </row>
    <row r="65" spans="1:5" ht="12.75" customHeight="1" x14ac:dyDescent="0.2">
      <c r="A65" s="47" t="s">
        <v>23</v>
      </c>
      <c r="B65" s="48"/>
      <c r="C65" s="15">
        <f>+C60-C64</f>
        <v>19716340</v>
      </c>
      <c r="D65" s="10"/>
      <c r="E65" s="8"/>
    </row>
    <row r="66" spans="1:5" x14ac:dyDescent="0.2">
      <c r="A66" s="47" t="s">
        <v>24</v>
      </c>
      <c r="B66" s="48"/>
      <c r="C66" s="10">
        <v>0</v>
      </c>
      <c r="D66" s="10"/>
      <c r="E66" s="6"/>
    </row>
    <row r="67" spans="1:5" ht="6.75" customHeight="1" x14ac:dyDescent="0.2">
      <c r="A67" s="11"/>
      <c r="B67" s="11"/>
      <c r="C67" s="11"/>
      <c r="D67" s="11"/>
    </row>
    <row r="68" spans="1:5" x14ac:dyDescent="0.2">
      <c r="A68" s="52" t="s">
        <v>14</v>
      </c>
      <c r="B68" s="52"/>
      <c r="C68" s="52"/>
      <c r="D68" s="52"/>
    </row>
    <row r="69" spans="1:5" ht="6" customHeight="1" x14ac:dyDescent="0.2">
      <c r="A69" s="18"/>
      <c r="B69" s="11"/>
      <c r="C69" s="11"/>
      <c r="D69" s="11"/>
    </row>
    <row r="70" spans="1:5" ht="24.75" customHeight="1" x14ac:dyDescent="0.2">
      <c r="A70" s="43" t="s">
        <v>34</v>
      </c>
      <c r="B70" s="43"/>
      <c r="C70" s="43"/>
      <c r="D70" s="43"/>
    </row>
    <row r="72" spans="1:5" x14ac:dyDescent="0.2">
      <c r="A72" s="44"/>
      <c r="B72" s="44"/>
      <c r="C72" s="44"/>
      <c r="D72" s="45"/>
    </row>
    <row r="73" spans="1:5" x14ac:dyDescent="0.2">
      <c r="A73" s="44"/>
      <c r="B73" s="44"/>
      <c r="C73" s="44"/>
      <c r="D73" s="45"/>
    </row>
    <row r="74" spans="1:5" ht="6.75" customHeight="1" x14ac:dyDescent="0.2">
      <c r="A74" s="44"/>
      <c r="B74" s="44"/>
      <c r="C74" s="44"/>
      <c r="D74" s="45"/>
    </row>
    <row r="75" spans="1:5" x14ac:dyDescent="0.2">
      <c r="A75" s="17" t="s">
        <v>1</v>
      </c>
      <c r="B75" s="7"/>
      <c r="C75" s="7"/>
      <c r="D75" s="7"/>
    </row>
    <row r="76" spans="1:5" x14ac:dyDescent="0.2">
      <c r="A76" s="16" t="s">
        <v>2</v>
      </c>
      <c r="B76" s="5"/>
      <c r="C76" s="5"/>
      <c r="D76" s="5"/>
    </row>
    <row r="77" spans="1:5" ht="14.25" customHeight="1" x14ac:dyDescent="0.2">
      <c r="A77" s="46" t="s">
        <v>5</v>
      </c>
      <c r="B77" s="46"/>
      <c r="C77" s="46"/>
      <c r="D77" s="5"/>
    </row>
    <row r="79" spans="1:5" ht="15.75" x14ac:dyDescent="0.25">
      <c r="A79" s="72" t="s">
        <v>11</v>
      </c>
      <c r="B79" s="72"/>
      <c r="C79" s="72"/>
      <c r="D79" s="19" t="s">
        <v>35</v>
      </c>
    </row>
    <row r="80" spans="1:5" ht="7.5" customHeight="1" x14ac:dyDescent="0.2"/>
    <row r="81" spans="1:7" x14ac:dyDescent="0.2">
      <c r="A81" s="2" t="s">
        <v>12</v>
      </c>
    </row>
    <row r="82" spans="1:7" ht="7.5" customHeight="1" x14ac:dyDescent="0.2"/>
    <row r="83" spans="1:7" x14ac:dyDescent="0.2">
      <c r="A83" s="3" t="s">
        <v>15</v>
      </c>
      <c r="B83" s="47" t="s">
        <v>25</v>
      </c>
      <c r="C83" s="61"/>
      <c r="D83" s="48"/>
    </row>
    <row r="84" spans="1:7" x14ac:dyDescent="0.2">
      <c r="A84" s="3" t="s">
        <v>16</v>
      </c>
      <c r="B84" s="73" t="s">
        <v>26</v>
      </c>
      <c r="C84" s="74"/>
      <c r="D84" s="75"/>
    </row>
    <row r="85" spans="1:7" x14ac:dyDescent="0.2">
      <c r="A85" s="3" t="s">
        <v>17</v>
      </c>
      <c r="B85" s="60" t="s">
        <v>0</v>
      </c>
      <c r="C85" s="61"/>
      <c r="D85" s="48"/>
    </row>
    <row r="86" spans="1:7" x14ac:dyDescent="0.2">
      <c r="A86" s="3" t="s">
        <v>18</v>
      </c>
      <c r="B86" s="62">
        <v>30000000</v>
      </c>
      <c r="C86" s="61"/>
      <c r="D86" s="48"/>
    </row>
    <row r="87" spans="1:7" ht="36.75" customHeight="1" x14ac:dyDescent="0.2">
      <c r="A87" s="4" t="s">
        <v>19</v>
      </c>
      <c r="B87" s="63" t="s">
        <v>27</v>
      </c>
      <c r="C87" s="64"/>
      <c r="D87" s="65"/>
    </row>
    <row r="88" spans="1:7" x14ac:dyDescent="0.2">
      <c r="A88" s="4" t="s">
        <v>20</v>
      </c>
      <c r="B88" s="63" t="s">
        <v>30</v>
      </c>
      <c r="C88" s="64"/>
      <c r="D88" s="65"/>
    </row>
    <row r="89" spans="1:7" x14ac:dyDescent="0.2">
      <c r="A89" s="12"/>
      <c r="B89" s="64"/>
      <c r="C89" s="64"/>
      <c r="D89" s="64"/>
    </row>
    <row r="90" spans="1:7" x14ac:dyDescent="0.2">
      <c r="A90" s="12"/>
      <c r="B90" s="13"/>
      <c r="C90" s="13"/>
      <c r="D90" s="13"/>
    </row>
    <row r="91" spans="1:7" x14ac:dyDescent="0.2">
      <c r="A91" s="56" t="s">
        <v>13</v>
      </c>
      <c r="B91" s="56"/>
      <c r="C91" s="56"/>
      <c r="D91" s="56"/>
    </row>
    <row r="92" spans="1:7" x14ac:dyDescent="0.2">
      <c r="A92" s="56" t="s">
        <v>28</v>
      </c>
      <c r="B92" s="56"/>
      <c r="C92" s="56"/>
      <c r="D92" s="56"/>
    </row>
    <row r="93" spans="1:7" x14ac:dyDescent="0.2">
      <c r="A93" s="56" t="s">
        <v>4</v>
      </c>
      <c r="B93" s="56"/>
      <c r="C93" s="56"/>
      <c r="D93" s="56"/>
    </row>
    <row r="94" spans="1:7" ht="93.75" customHeight="1" x14ac:dyDescent="0.2">
      <c r="A94" s="52" t="s">
        <v>36</v>
      </c>
      <c r="B94" s="52"/>
      <c r="C94" s="52"/>
      <c r="D94" s="52"/>
      <c r="F94" s="53"/>
      <c r="G94" s="54"/>
    </row>
    <row r="95" spans="1:7" ht="9" customHeight="1" x14ac:dyDescent="0.2">
      <c r="A95" s="11"/>
      <c r="B95" s="11"/>
      <c r="C95" s="11"/>
      <c r="D95" s="11"/>
    </row>
    <row r="96" spans="1:7" ht="12.75" customHeight="1" x14ac:dyDescent="0.2">
      <c r="A96" s="49" t="s">
        <v>21</v>
      </c>
      <c r="B96" s="49"/>
      <c r="C96" s="9">
        <v>30000000</v>
      </c>
      <c r="D96" s="9"/>
    </row>
    <row r="97" spans="1:6" x14ac:dyDescent="0.2">
      <c r="A97" s="49" t="s">
        <v>7</v>
      </c>
      <c r="B97" s="49"/>
      <c r="C97" s="9">
        <v>0</v>
      </c>
      <c r="D97" s="9"/>
    </row>
    <row r="98" spans="1:6" x14ac:dyDescent="0.2">
      <c r="A98" s="49" t="s">
        <v>6</v>
      </c>
      <c r="B98" s="49"/>
      <c r="C98" s="10">
        <v>0</v>
      </c>
      <c r="D98" s="10"/>
    </row>
    <row r="99" spans="1:6" s="2" customFormat="1" x14ac:dyDescent="0.2">
      <c r="A99" s="46" t="s">
        <v>22</v>
      </c>
      <c r="B99" s="46"/>
      <c r="C99" s="14">
        <f>+C96+C97+C98</f>
        <v>30000000</v>
      </c>
      <c r="D99" s="14"/>
    </row>
    <row r="100" spans="1:6" x14ac:dyDescent="0.2">
      <c r="A100" s="55"/>
      <c r="B100" s="55"/>
      <c r="C100" s="55"/>
      <c r="D100" s="55"/>
      <c r="E100" s="6"/>
    </row>
    <row r="101" spans="1:6" x14ac:dyDescent="0.2">
      <c r="A101" s="47" t="s">
        <v>9</v>
      </c>
      <c r="B101" s="48"/>
      <c r="C101" s="15">
        <v>10283660</v>
      </c>
      <c r="D101" s="15"/>
      <c r="E101" s="6"/>
      <c r="F101" s="6"/>
    </row>
    <row r="102" spans="1:6" x14ac:dyDescent="0.2">
      <c r="A102" s="49" t="s">
        <v>10</v>
      </c>
      <c r="B102" s="49"/>
      <c r="C102" s="9">
        <v>2130420</v>
      </c>
      <c r="D102" s="9"/>
      <c r="E102" s="6"/>
    </row>
    <row r="103" spans="1:6" x14ac:dyDescent="0.2">
      <c r="A103" s="50" t="s">
        <v>8</v>
      </c>
      <c r="B103" s="51"/>
      <c r="C103" s="14">
        <f>SUM(C101:C102)</f>
        <v>12414080</v>
      </c>
      <c r="D103" s="9"/>
      <c r="E103" s="6"/>
    </row>
    <row r="104" spans="1:6" ht="12.75" customHeight="1" x14ac:dyDescent="0.2">
      <c r="A104" s="47" t="s">
        <v>23</v>
      </c>
      <c r="B104" s="48"/>
      <c r="C104" s="15">
        <f>+C99-C103</f>
        <v>17585920</v>
      </c>
      <c r="D104" s="10"/>
      <c r="E104" s="8"/>
    </row>
    <row r="105" spans="1:6" x14ac:dyDescent="0.2">
      <c r="A105" s="47" t="s">
        <v>24</v>
      </c>
      <c r="B105" s="48"/>
      <c r="C105" s="10">
        <v>0</v>
      </c>
      <c r="D105" s="10"/>
      <c r="E105" s="6"/>
    </row>
    <row r="106" spans="1:6" ht="6.75" customHeight="1" x14ac:dyDescent="0.2">
      <c r="A106" s="11"/>
      <c r="B106" s="11"/>
      <c r="C106" s="11"/>
      <c r="D106" s="11"/>
    </row>
    <row r="107" spans="1:6" x14ac:dyDescent="0.2">
      <c r="A107" s="52" t="s">
        <v>14</v>
      </c>
      <c r="B107" s="52"/>
      <c r="C107" s="52"/>
      <c r="D107" s="52"/>
    </row>
    <row r="108" spans="1:6" ht="6" customHeight="1" x14ac:dyDescent="0.2">
      <c r="A108" s="18"/>
      <c r="B108" s="11"/>
      <c r="C108" s="11"/>
      <c r="D108" s="11"/>
    </row>
    <row r="109" spans="1:6" ht="24.75" customHeight="1" x14ac:dyDescent="0.2">
      <c r="A109" s="43" t="s">
        <v>37</v>
      </c>
      <c r="B109" s="43"/>
      <c r="C109" s="43"/>
      <c r="D109" s="43"/>
    </row>
    <row r="111" spans="1:6" x14ac:dyDescent="0.2">
      <c r="A111" s="44"/>
      <c r="B111" s="44"/>
      <c r="C111" s="44"/>
      <c r="D111" s="45"/>
    </row>
    <row r="112" spans="1:6" x14ac:dyDescent="0.2">
      <c r="A112" s="44"/>
      <c r="B112" s="44"/>
      <c r="C112" s="44"/>
      <c r="D112" s="45"/>
    </row>
    <row r="113" spans="1:4" ht="17.25" customHeight="1" x14ac:dyDescent="0.2">
      <c r="A113" s="44"/>
      <c r="B113" s="44"/>
      <c r="C113" s="44"/>
      <c r="D113" s="45"/>
    </row>
    <row r="114" spans="1:4" x14ac:dyDescent="0.2">
      <c r="A114" s="17" t="s">
        <v>1</v>
      </c>
      <c r="B114" s="7"/>
      <c r="C114" s="7"/>
      <c r="D114" s="7"/>
    </row>
    <row r="115" spans="1:4" x14ac:dyDescent="0.2">
      <c r="A115" s="16" t="s">
        <v>2</v>
      </c>
      <c r="B115" s="5"/>
      <c r="C115" s="5"/>
      <c r="D115" s="5"/>
    </row>
    <row r="116" spans="1:4" ht="14.25" customHeight="1" x14ac:dyDescent="0.2">
      <c r="A116" s="46" t="s">
        <v>5</v>
      </c>
      <c r="B116" s="46"/>
      <c r="C116" s="46"/>
      <c r="D116" s="5"/>
    </row>
    <row r="117" spans="1:4" ht="15.75" x14ac:dyDescent="0.25">
      <c r="A117" s="72" t="s">
        <v>11</v>
      </c>
      <c r="B117" s="72"/>
      <c r="C117" s="72"/>
      <c r="D117" s="19" t="s">
        <v>38</v>
      </c>
    </row>
    <row r="118" spans="1:4" ht="7.5" customHeight="1" x14ac:dyDescent="0.2"/>
    <row r="119" spans="1:4" x14ac:dyDescent="0.2">
      <c r="A119" s="2" t="s">
        <v>12</v>
      </c>
    </row>
    <row r="120" spans="1:4" ht="7.5" customHeight="1" x14ac:dyDescent="0.2"/>
    <row r="121" spans="1:4" x14ac:dyDescent="0.2">
      <c r="A121" s="3" t="s">
        <v>15</v>
      </c>
      <c r="B121" s="47" t="s">
        <v>25</v>
      </c>
      <c r="C121" s="61"/>
      <c r="D121" s="48"/>
    </row>
    <row r="122" spans="1:4" x14ac:dyDescent="0.2">
      <c r="A122" s="3" t="s">
        <v>16</v>
      </c>
      <c r="B122" s="73" t="s">
        <v>26</v>
      </c>
      <c r="C122" s="74"/>
      <c r="D122" s="75"/>
    </row>
    <row r="123" spans="1:4" x14ac:dyDescent="0.2">
      <c r="A123" s="3" t="s">
        <v>17</v>
      </c>
      <c r="B123" s="60" t="s">
        <v>0</v>
      </c>
      <c r="C123" s="61"/>
      <c r="D123" s="48"/>
    </row>
    <row r="124" spans="1:4" x14ac:dyDescent="0.2">
      <c r="A124" s="3" t="s">
        <v>18</v>
      </c>
      <c r="B124" s="62">
        <v>30000000</v>
      </c>
      <c r="C124" s="61"/>
      <c r="D124" s="48"/>
    </row>
    <row r="125" spans="1:4" ht="36.75" customHeight="1" x14ac:dyDescent="0.2">
      <c r="A125" s="4" t="s">
        <v>19</v>
      </c>
      <c r="B125" s="63" t="s">
        <v>27</v>
      </c>
      <c r="C125" s="64"/>
      <c r="D125" s="65"/>
    </row>
    <row r="126" spans="1:4" x14ac:dyDescent="0.2">
      <c r="A126" s="4" t="s">
        <v>20</v>
      </c>
      <c r="B126" s="63" t="s">
        <v>30</v>
      </c>
      <c r="C126" s="64"/>
      <c r="D126" s="65"/>
    </row>
    <row r="127" spans="1:4" x14ac:dyDescent="0.2">
      <c r="A127" s="12"/>
      <c r="B127" s="64"/>
      <c r="C127" s="64"/>
      <c r="D127" s="64"/>
    </row>
    <row r="128" spans="1:4" x14ac:dyDescent="0.2">
      <c r="A128" s="12"/>
      <c r="B128" s="13"/>
      <c r="C128" s="13"/>
      <c r="D128" s="13"/>
    </row>
    <row r="129" spans="1:7" x14ac:dyDescent="0.2">
      <c r="A129" s="56" t="s">
        <v>13</v>
      </c>
      <c r="B129" s="56"/>
      <c r="C129" s="56"/>
      <c r="D129" s="56"/>
    </row>
    <row r="130" spans="1:7" x14ac:dyDescent="0.2">
      <c r="A130" s="56" t="s">
        <v>28</v>
      </c>
      <c r="B130" s="56"/>
      <c r="C130" s="56"/>
      <c r="D130" s="56"/>
    </row>
    <row r="131" spans="1:7" x14ac:dyDescent="0.2">
      <c r="A131" s="56" t="s">
        <v>4</v>
      </c>
      <c r="B131" s="56"/>
      <c r="C131" s="56"/>
      <c r="D131" s="56"/>
    </row>
    <row r="132" spans="1:7" ht="93.75" customHeight="1" x14ac:dyDescent="0.2">
      <c r="A132" s="52" t="s">
        <v>42</v>
      </c>
      <c r="B132" s="52"/>
      <c r="C132" s="52"/>
      <c r="D132" s="52"/>
      <c r="F132" s="53"/>
      <c r="G132" s="54"/>
    </row>
    <row r="133" spans="1:7" ht="9" customHeight="1" x14ac:dyDescent="0.2">
      <c r="A133" s="11"/>
      <c r="B133" s="11"/>
      <c r="C133" s="11"/>
      <c r="D133" s="11"/>
    </row>
    <row r="134" spans="1:7" ht="12.75" customHeight="1" x14ac:dyDescent="0.2">
      <c r="A134" s="49" t="s">
        <v>21</v>
      </c>
      <c r="B134" s="49"/>
      <c r="C134" s="9">
        <v>30000000</v>
      </c>
      <c r="D134" s="9"/>
    </row>
    <row r="135" spans="1:7" x14ac:dyDescent="0.2">
      <c r="A135" s="49" t="s">
        <v>7</v>
      </c>
      <c r="B135" s="49"/>
      <c r="C135" s="9">
        <v>0</v>
      </c>
      <c r="D135" s="9"/>
    </row>
    <row r="136" spans="1:7" x14ac:dyDescent="0.2">
      <c r="A136" s="49" t="s">
        <v>6</v>
      </c>
      <c r="B136" s="49"/>
      <c r="C136" s="10">
        <v>0</v>
      </c>
      <c r="D136" s="10"/>
    </row>
    <row r="137" spans="1:7" s="2" customFormat="1" x14ac:dyDescent="0.2">
      <c r="A137" s="46" t="s">
        <v>22</v>
      </c>
      <c r="B137" s="46"/>
      <c r="C137" s="14">
        <f>+C134+C135+C136</f>
        <v>30000000</v>
      </c>
      <c r="D137" s="14"/>
    </row>
    <row r="138" spans="1:7" x14ac:dyDescent="0.2">
      <c r="A138" s="55"/>
      <c r="B138" s="55"/>
      <c r="C138" s="55"/>
      <c r="D138" s="55"/>
      <c r="E138" s="6"/>
    </row>
    <row r="139" spans="1:7" x14ac:dyDescent="0.2">
      <c r="A139" s="47" t="s">
        <v>9</v>
      </c>
      <c r="B139" s="48"/>
      <c r="C139" s="15">
        <v>12414080</v>
      </c>
      <c r="D139" s="15"/>
      <c r="E139" s="6"/>
      <c r="F139" s="6"/>
    </row>
    <row r="140" spans="1:7" x14ac:dyDescent="0.2">
      <c r="A140" s="49" t="s">
        <v>10</v>
      </c>
      <c r="B140" s="49"/>
      <c r="C140" s="9">
        <v>1550360</v>
      </c>
      <c r="D140" s="9"/>
      <c r="E140" s="6"/>
    </row>
    <row r="141" spans="1:7" x14ac:dyDescent="0.2">
      <c r="A141" s="50" t="s">
        <v>8</v>
      </c>
      <c r="B141" s="51"/>
      <c r="C141" s="14">
        <f>SUM(C139:C140)</f>
        <v>13964440</v>
      </c>
      <c r="D141" s="9"/>
      <c r="E141" s="6"/>
    </row>
    <row r="142" spans="1:7" ht="12.75" customHeight="1" x14ac:dyDescent="0.2">
      <c r="A142" s="47" t="s">
        <v>23</v>
      </c>
      <c r="B142" s="48"/>
      <c r="C142" s="15">
        <f>+C137-C141</f>
        <v>16035560</v>
      </c>
      <c r="D142" s="10"/>
      <c r="E142" s="8"/>
    </row>
    <row r="143" spans="1:7" x14ac:dyDescent="0.2">
      <c r="A143" s="47" t="s">
        <v>24</v>
      </c>
      <c r="B143" s="48"/>
      <c r="C143" s="10">
        <v>0</v>
      </c>
      <c r="D143" s="10"/>
      <c r="E143" s="6"/>
    </row>
    <row r="144" spans="1:7" ht="6.75" customHeight="1" x14ac:dyDescent="0.2">
      <c r="A144" s="11"/>
      <c r="B144" s="11"/>
      <c r="C144" s="11"/>
      <c r="D144" s="11"/>
    </row>
    <row r="145" spans="1:4" x14ac:dyDescent="0.2">
      <c r="A145" s="52" t="s">
        <v>14</v>
      </c>
      <c r="B145" s="52"/>
      <c r="C145" s="52"/>
      <c r="D145" s="52"/>
    </row>
    <row r="146" spans="1:4" ht="6" customHeight="1" x14ac:dyDescent="0.2">
      <c r="A146" s="18"/>
      <c r="B146" s="11"/>
      <c r="C146" s="11"/>
      <c r="D146" s="11"/>
    </row>
    <row r="147" spans="1:4" ht="24.75" customHeight="1" x14ac:dyDescent="0.2">
      <c r="A147" s="43" t="s">
        <v>39</v>
      </c>
      <c r="B147" s="43"/>
      <c r="C147" s="43"/>
      <c r="D147" s="43"/>
    </row>
    <row r="149" spans="1:4" x14ac:dyDescent="0.2">
      <c r="A149" s="44"/>
      <c r="B149" s="44"/>
      <c r="C149" s="44"/>
      <c r="D149" s="45"/>
    </row>
    <row r="150" spans="1:4" x14ac:dyDescent="0.2">
      <c r="A150" s="44"/>
      <c r="B150" s="44"/>
      <c r="C150" s="44"/>
      <c r="D150" s="45"/>
    </row>
    <row r="151" spans="1:4" ht="17.25" customHeight="1" x14ac:dyDescent="0.2">
      <c r="A151" s="44"/>
      <c r="B151" s="44"/>
      <c r="C151" s="44"/>
      <c r="D151" s="45"/>
    </row>
    <row r="152" spans="1:4" x14ac:dyDescent="0.2">
      <c r="A152" s="17" t="s">
        <v>1</v>
      </c>
      <c r="B152" s="7"/>
      <c r="C152" s="7"/>
      <c r="D152" s="7"/>
    </row>
    <row r="153" spans="1:4" x14ac:dyDescent="0.2">
      <c r="A153" s="16" t="s">
        <v>2</v>
      </c>
      <c r="B153" s="5"/>
      <c r="C153" s="5"/>
      <c r="D153" s="5"/>
    </row>
    <row r="154" spans="1:4" ht="14.25" customHeight="1" x14ac:dyDescent="0.2">
      <c r="A154" s="46" t="s">
        <v>5</v>
      </c>
      <c r="B154" s="46"/>
      <c r="C154" s="46"/>
      <c r="D154" s="5"/>
    </row>
    <row r="155" spans="1:4" ht="15.75" x14ac:dyDescent="0.25">
      <c r="A155" s="72" t="s">
        <v>11</v>
      </c>
      <c r="B155" s="72"/>
      <c r="C155" s="72"/>
      <c r="D155" s="19" t="s">
        <v>40</v>
      </c>
    </row>
    <row r="156" spans="1:4" ht="7.5" customHeight="1" x14ac:dyDescent="0.2"/>
    <row r="157" spans="1:4" x14ac:dyDescent="0.2">
      <c r="A157" s="2" t="s">
        <v>12</v>
      </c>
    </row>
    <row r="158" spans="1:4" ht="7.5" customHeight="1" x14ac:dyDescent="0.2"/>
    <row r="159" spans="1:4" x14ac:dyDescent="0.2">
      <c r="A159" s="3" t="s">
        <v>15</v>
      </c>
      <c r="B159" s="47" t="s">
        <v>25</v>
      </c>
      <c r="C159" s="61"/>
      <c r="D159" s="48"/>
    </row>
    <row r="160" spans="1:4" x14ac:dyDescent="0.2">
      <c r="A160" s="3" t="s">
        <v>16</v>
      </c>
      <c r="B160" s="73" t="s">
        <v>26</v>
      </c>
      <c r="C160" s="74"/>
      <c r="D160" s="75"/>
    </row>
    <row r="161" spans="1:7" x14ac:dyDescent="0.2">
      <c r="A161" s="3" t="s">
        <v>17</v>
      </c>
      <c r="B161" s="60" t="s">
        <v>0</v>
      </c>
      <c r="C161" s="61"/>
      <c r="D161" s="48"/>
    </row>
    <row r="162" spans="1:7" x14ac:dyDescent="0.2">
      <c r="A162" s="3" t="s">
        <v>18</v>
      </c>
      <c r="B162" s="62">
        <v>30000000</v>
      </c>
      <c r="C162" s="61"/>
      <c r="D162" s="48"/>
    </row>
    <row r="163" spans="1:7" ht="36.75" customHeight="1" x14ac:dyDescent="0.2">
      <c r="A163" s="4" t="s">
        <v>19</v>
      </c>
      <c r="B163" s="63" t="s">
        <v>27</v>
      </c>
      <c r="C163" s="64"/>
      <c r="D163" s="65"/>
    </row>
    <row r="164" spans="1:7" x14ac:dyDescent="0.2">
      <c r="A164" s="4" t="s">
        <v>20</v>
      </c>
      <c r="B164" s="63" t="s">
        <v>30</v>
      </c>
      <c r="C164" s="64"/>
      <c r="D164" s="65"/>
    </row>
    <row r="165" spans="1:7" x14ac:dyDescent="0.2">
      <c r="A165" s="12"/>
      <c r="B165" s="64"/>
      <c r="C165" s="64"/>
      <c r="D165" s="64"/>
    </row>
    <row r="166" spans="1:7" x14ac:dyDescent="0.2">
      <c r="A166" s="12"/>
      <c r="B166" s="13"/>
      <c r="C166" s="13"/>
      <c r="D166" s="13"/>
    </row>
    <row r="167" spans="1:7" x14ac:dyDescent="0.2">
      <c r="A167" s="56" t="s">
        <v>13</v>
      </c>
      <c r="B167" s="56"/>
      <c r="C167" s="56"/>
      <c r="D167" s="56"/>
    </row>
    <row r="168" spans="1:7" x14ac:dyDescent="0.2">
      <c r="A168" s="56" t="s">
        <v>28</v>
      </c>
      <c r="B168" s="56"/>
      <c r="C168" s="56"/>
      <c r="D168" s="56"/>
    </row>
    <row r="169" spans="1:7" x14ac:dyDescent="0.2">
      <c r="A169" s="56" t="s">
        <v>4</v>
      </c>
      <c r="B169" s="56"/>
      <c r="C169" s="56"/>
      <c r="D169" s="56"/>
    </row>
    <row r="170" spans="1:7" ht="93.75" customHeight="1" x14ac:dyDescent="0.2">
      <c r="A170" s="52" t="s">
        <v>41</v>
      </c>
      <c r="B170" s="52"/>
      <c r="C170" s="52"/>
      <c r="D170" s="52"/>
      <c r="F170" s="53"/>
      <c r="G170" s="54"/>
    </row>
    <row r="171" spans="1:7" ht="9" customHeight="1" x14ac:dyDescent="0.2">
      <c r="A171" s="11"/>
      <c r="B171" s="11"/>
      <c r="C171" s="11"/>
      <c r="D171" s="11"/>
    </row>
    <row r="172" spans="1:7" ht="12.75" customHeight="1" x14ac:dyDescent="0.2">
      <c r="A172" s="49" t="s">
        <v>21</v>
      </c>
      <c r="B172" s="49"/>
      <c r="C172" s="9">
        <v>30000000</v>
      </c>
      <c r="D172" s="9"/>
    </row>
    <row r="173" spans="1:7" x14ac:dyDescent="0.2">
      <c r="A173" s="49" t="s">
        <v>7</v>
      </c>
      <c r="B173" s="49"/>
      <c r="C173" s="9">
        <v>0</v>
      </c>
      <c r="D173" s="9"/>
    </row>
    <row r="174" spans="1:7" x14ac:dyDescent="0.2">
      <c r="A174" s="49" t="s">
        <v>6</v>
      </c>
      <c r="B174" s="49"/>
      <c r="C174" s="10">
        <v>0</v>
      </c>
      <c r="D174" s="10"/>
    </row>
    <row r="175" spans="1:7" s="2" customFormat="1" x14ac:dyDescent="0.2">
      <c r="A175" s="46" t="s">
        <v>22</v>
      </c>
      <c r="B175" s="46"/>
      <c r="C175" s="14">
        <f>+C172+C173+C174</f>
        <v>30000000</v>
      </c>
      <c r="D175" s="14"/>
    </row>
    <row r="176" spans="1:7" x14ac:dyDescent="0.2">
      <c r="A176" s="55"/>
      <c r="B176" s="55"/>
      <c r="C176" s="55"/>
      <c r="D176" s="55"/>
      <c r="E176" s="6"/>
    </row>
    <row r="177" spans="1:6" x14ac:dyDescent="0.2">
      <c r="A177" s="47" t="s">
        <v>9</v>
      </c>
      <c r="B177" s="48"/>
      <c r="C177" s="15">
        <v>13964440</v>
      </c>
      <c r="D177" s="15"/>
      <c r="E177" s="6"/>
      <c r="F177" s="6"/>
    </row>
    <row r="178" spans="1:6" x14ac:dyDescent="0.2">
      <c r="A178" s="49" t="s">
        <v>10</v>
      </c>
      <c r="B178" s="49"/>
      <c r="C178" s="9">
        <v>2134200</v>
      </c>
      <c r="D178" s="9"/>
      <c r="E178" s="6"/>
    </row>
    <row r="179" spans="1:6" x14ac:dyDescent="0.2">
      <c r="A179" s="50" t="s">
        <v>8</v>
      </c>
      <c r="B179" s="51"/>
      <c r="C179" s="14">
        <f>SUM(C177:C178)</f>
        <v>16098640</v>
      </c>
      <c r="D179" s="9"/>
      <c r="E179" s="6"/>
    </row>
    <row r="180" spans="1:6" ht="12.75" customHeight="1" x14ac:dyDescent="0.2">
      <c r="A180" s="47" t="s">
        <v>23</v>
      </c>
      <c r="B180" s="48"/>
      <c r="C180" s="15">
        <f>+C175-C179</f>
        <v>13901360</v>
      </c>
      <c r="D180" s="10"/>
      <c r="E180" s="8"/>
    </row>
    <row r="181" spans="1:6" x14ac:dyDescent="0.2">
      <c r="A181" s="47" t="s">
        <v>24</v>
      </c>
      <c r="B181" s="48"/>
      <c r="C181" s="10">
        <v>0</v>
      </c>
      <c r="D181" s="10"/>
      <c r="E181" s="6"/>
    </row>
    <row r="182" spans="1:6" ht="6.75" customHeight="1" x14ac:dyDescent="0.2">
      <c r="A182" s="11"/>
      <c r="B182" s="11"/>
      <c r="C182" s="11"/>
      <c r="D182" s="11"/>
    </row>
    <row r="183" spans="1:6" x14ac:dyDescent="0.2">
      <c r="A183" s="52" t="s">
        <v>14</v>
      </c>
      <c r="B183" s="52"/>
      <c r="C183" s="52"/>
      <c r="D183" s="52"/>
    </row>
    <row r="184" spans="1:6" ht="6" customHeight="1" x14ac:dyDescent="0.2">
      <c r="A184" s="18"/>
      <c r="B184" s="11"/>
      <c r="C184" s="11"/>
      <c r="D184" s="11"/>
    </row>
    <row r="185" spans="1:6" ht="24.75" customHeight="1" x14ac:dyDescent="0.2">
      <c r="A185" s="43" t="s">
        <v>39</v>
      </c>
      <c r="B185" s="43"/>
      <c r="C185" s="43"/>
      <c r="D185" s="43"/>
    </row>
    <row r="187" spans="1:6" x14ac:dyDescent="0.2">
      <c r="A187" s="44"/>
      <c r="B187" s="44"/>
      <c r="C187" s="44"/>
      <c r="D187" s="45"/>
    </row>
    <row r="188" spans="1:6" x14ac:dyDescent="0.2">
      <c r="A188" s="44"/>
      <c r="B188" s="44"/>
      <c r="C188" s="44"/>
      <c r="D188" s="45"/>
    </row>
    <row r="189" spans="1:6" ht="17.25" customHeight="1" x14ac:dyDescent="0.2">
      <c r="A189" s="44"/>
      <c r="B189" s="44"/>
      <c r="C189" s="44"/>
      <c r="D189" s="45"/>
    </row>
    <row r="190" spans="1:6" x14ac:dyDescent="0.2">
      <c r="A190" s="17" t="s">
        <v>1</v>
      </c>
      <c r="B190" s="7"/>
      <c r="C190" s="7"/>
      <c r="D190" s="7"/>
    </row>
    <row r="191" spans="1:6" x14ac:dyDescent="0.2">
      <c r="A191" s="16" t="s">
        <v>2</v>
      </c>
      <c r="B191" s="5"/>
      <c r="C191" s="5"/>
      <c r="D191" s="5"/>
    </row>
    <row r="192" spans="1:6" ht="14.25" customHeight="1" x14ac:dyDescent="0.2">
      <c r="A192" s="46" t="s">
        <v>5</v>
      </c>
      <c r="B192" s="46"/>
      <c r="C192" s="46"/>
      <c r="D192" s="5"/>
    </row>
    <row r="193" spans="1:7" ht="15.75" x14ac:dyDescent="0.25">
      <c r="A193" s="72" t="s">
        <v>11</v>
      </c>
      <c r="B193" s="72"/>
      <c r="C193" s="72"/>
      <c r="D193" s="19" t="s">
        <v>43</v>
      </c>
    </row>
    <row r="194" spans="1:7" ht="7.5" customHeight="1" x14ac:dyDescent="0.2"/>
    <row r="195" spans="1:7" x14ac:dyDescent="0.2">
      <c r="A195" s="2" t="s">
        <v>12</v>
      </c>
    </row>
    <row r="196" spans="1:7" ht="7.5" customHeight="1" x14ac:dyDescent="0.2"/>
    <row r="197" spans="1:7" x14ac:dyDescent="0.2">
      <c r="A197" s="3" t="s">
        <v>15</v>
      </c>
      <c r="B197" s="47" t="s">
        <v>25</v>
      </c>
      <c r="C197" s="61"/>
      <c r="D197" s="48"/>
    </row>
    <row r="198" spans="1:7" x14ac:dyDescent="0.2">
      <c r="A198" s="3" t="s">
        <v>16</v>
      </c>
      <c r="B198" s="73" t="s">
        <v>26</v>
      </c>
      <c r="C198" s="74"/>
      <c r="D198" s="75"/>
    </row>
    <row r="199" spans="1:7" x14ac:dyDescent="0.2">
      <c r="A199" s="3" t="s">
        <v>17</v>
      </c>
      <c r="B199" s="60" t="s">
        <v>0</v>
      </c>
      <c r="C199" s="61"/>
      <c r="D199" s="48"/>
    </row>
    <row r="200" spans="1:7" x14ac:dyDescent="0.2">
      <c r="A200" s="3" t="s">
        <v>18</v>
      </c>
      <c r="B200" s="62">
        <v>30000000</v>
      </c>
      <c r="C200" s="61"/>
      <c r="D200" s="48"/>
    </row>
    <row r="201" spans="1:7" ht="36.75" customHeight="1" x14ac:dyDescent="0.2">
      <c r="A201" s="4" t="s">
        <v>19</v>
      </c>
      <c r="B201" s="63" t="s">
        <v>27</v>
      </c>
      <c r="C201" s="64"/>
      <c r="D201" s="65"/>
    </row>
    <row r="202" spans="1:7" x14ac:dyDescent="0.2">
      <c r="A202" s="4" t="s">
        <v>20</v>
      </c>
      <c r="B202" s="63" t="s">
        <v>30</v>
      </c>
      <c r="C202" s="64"/>
      <c r="D202" s="65"/>
    </row>
    <row r="203" spans="1:7" x14ac:dyDescent="0.2">
      <c r="A203" s="12"/>
      <c r="B203" s="64"/>
      <c r="C203" s="64"/>
      <c r="D203" s="64"/>
    </row>
    <row r="204" spans="1:7" x14ac:dyDescent="0.2">
      <c r="A204" s="12"/>
      <c r="B204" s="13"/>
      <c r="C204" s="13"/>
      <c r="D204" s="13"/>
    </row>
    <row r="205" spans="1:7" x14ac:dyDescent="0.2">
      <c r="A205" s="56" t="s">
        <v>13</v>
      </c>
      <c r="B205" s="56"/>
      <c r="C205" s="56"/>
      <c r="D205" s="56"/>
    </row>
    <row r="206" spans="1:7" x14ac:dyDescent="0.2">
      <c r="A206" s="56" t="s">
        <v>28</v>
      </c>
      <c r="B206" s="56"/>
      <c r="C206" s="56"/>
      <c r="D206" s="56"/>
    </row>
    <row r="207" spans="1:7" x14ac:dyDescent="0.2">
      <c r="A207" s="56" t="s">
        <v>4</v>
      </c>
      <c r="B207" s="56"/>
      <c r="C207" s="56"/>
      <c r="D207" s="56"/>
    </row>
    <row r="208" spans="1:7" ht="93.75" customHeight="1" x14ac:dyDescent="0.2">
      <c r="A208" s="52" t="s">
        <v>44</v>
      </c>
      <c r="B208" s="52"/>
      <c r="C208" s="52"/>
      <c r="D208" s="52"/>
      <c r="F208" s="53"/>
      <c r="G208" s="54"/>
    </row>
    <row r="209" spans="1:6" ht="9" customHeight="1" x14ac:dyDescent="0.2">
      <c r="A209" s="11"/>
      <c r="B209" s="11"/>
      <c r="C209" s="11"/>
      <c r="D209" s="11"/>
    </row>
    <row r="210" spans="1:6" ht="12.75" customHeight="1" x14ac:dyDescent="0.2">
      <c r="A210" s="49" t="s">
        <v>21</v>
      </c>
      <c r="B210" s="49"/>
      <c r="C210" s="9">
        <v>30000000</v>
      </c>
      <c r="D210" s="9"/>
    </row>
    <row r="211" spans="1:6" x14ac:dyDescent="0.2">
      <c r="A211" s="49" t="s">
        <v>7</v>
      </c>
      <c r="B211" s="49"/>
      <c r="C211" s="9">
        <v>0</v>
      </c>
      <c r="D211" s="9"/>
    </row>
    <row r="212" spans="1:6" x14ac:dyDescent="0.2">
      <c r="A212" s="49" t="s">
        <v>6</v>
      </c>
      <c r="B212" s="49"/>
      <c r="C212" s="10">
        <v>0</v>
      </c>
      <c r="D212" s="10"/>
    </row>
    <row r="213" spans="1:6" s="2" customFormat="1" x14ac:dyDescent="0.2">
      <c r="A213" s="46" t="s">
        <v>22</v>
      </c>
      <c r="B213" s="46"/>
      <c r="C213" s="14">
        <f>+C210+C211+C212</f>
        <v>30000000</v>
      </c>
      <c r="D213" s="14"/>
    </row>
    <row r="214" spans="1:6" x14ac:dyDescent="0.2">
      <c r="A214" s="55"/>
      <c r="B214" s="55"/>
      <c r="C214" s="55"/>
      <c r="D214" s="55"/>
      <c r="E214" s="6"/>
    </row>
    <row r="215" spans="1:6" x14ac:dyDescent="0.2">
      <c r="A215" s="47" t="s">
        <v>9</v>
      </c>
      <c r="B215" s="48"/>
      <c r="C215" s="15">
        <v>16098640</v>
      </c>
      <c r="D215" s="15"/>
      <c r="E215" s="6"/>
      <c r="F215" s="6"/>
    </row>
    <row r="216" spans="1:6" x14ac:dyDescent="0.2">
      <c r="A216" s="49" t="s">
        <v>10</v>
      </c>
      <c r="B216" s="49"/>
      <c r="C216" s="9">
        <v>2243530</v>
      </c>
      <c r="D216" s="9"/>
      <c r="E216" s="6"/>
    </row>
    <row r="217" spans="1:6" x14ac:dyDescent="0.2">
      <c r="A217" s="50" t="s">
        <v>8</v>
      </c>
      <c r="B217" s="51"/>
      <c r="C217" s="14">
        <f>SUM(C215:C216)</f>
        <v>18342170</v>
      </c>
      <c r="D217" s="9"/>
      <c r="E217" s="6"/>
    </row>
    <row r="218" spans="1:6" ht="12.75" customHeight="1" x14ac:dyDescent="0.2">
      <c r="A218" s="47" t="s">
        <v>23</v>
      </c>
      <c r="B218" s="48"/>
      <c r="C218" s="15">
        <f>+C213-C217</f>
        <v>11657830</v>
      </c>
      <c r="D218" s="10"/>
      <c r="E218" s="8"/>
    </row>
    <row r="219" spans="1:6" x14ac:dyDescent="0.2">
      <c r="A219" s="47" t="s">
        <v>24</v>
      </c>
      <c r="B219" s="48"/>
      <c r="C219" s="10">
        <v>0</v>
      </c>
      <c r="D219" s="10"/>
      <c r="E219" s="6"/>
    </row>
    <row r="220" spans="1:6" ht="6.75" customHeight="1" x14ac:dyDescent="0.2">
      <c r="A220" s="11"/>
      <c r="B220" s="11"/>
      <c r="C220" s="11"/>
      <c r="D220" s="11"/>
    </row>
    <row r="221" spans="1:6" x14ac:dyDescent="0.2">
      <c r="A221" s="52" t="s">
        <v>14</v>
      </c>
      <c r="B221" s="52"/>
      <c r="C221" s="52"/>
      <c r="D221" s="52"/>
    </row>
    <row r="222" spans="1:6" ht="6" customHeight="1" x14ac:dyDescent="0.2">
      <c r="A222" s="18"/>
      <c r="B222" s="11"/>
      <c r="C222" s="11"/>
      <c r="D222" s="11"/>
    </row>
    <row r="223" spans="1:6" ht="24.75" customHeight="1" x14ac:dyDescent="0.2">
      <c r="A223" s="43" t="s">
        <v>45</v>
      </c>
      <c r="B223" s="43"/>
      <c r="C223" s="43"/>
      <c r="D223" s="43"/>
    </row>
    <row r="225" spans="1:4" x14ac:dyDescent="0.2">
      <c r="A225" s="44"/>
      <c r="B225" s="44"/>
      <c r="C225" s="44"/>
      <c r="D225" s="45"/>
    </row>
    <row r="226" spans="1:4" x14ac:dyDescent="0.2">
      <c r="A226" s="44"/>
      <c r="B226" s="44"/>
      <c r="C226" s="44"/>
      <c r="D226" s="45"/>
    </row>
    <row r="227" spans="1:4" ht="17.25" customHeight="1" x14ac:dyDescent="0.2">
      <c r="A227" s="44"/>
      <c r="B227" s="44"/>
      <c r="C227" s="44"/>
      <c r="D227" s="45"/>
    </row>
    <row r="228" spans="1:4" x14ac:dyDescent="0.2">
      <c r="A228" s="17" t="s">
        <v>1</v>
      </c>
      <c r="B228" s="7"/>
      <c r="C228" s="7"/>
      <c r="D228" s="7"/>
    </row>
    <row r="229" spans="1:4" x14ac:dyDescent="0.2">
      <c r="A229" s="16" t="s">
        <v>2</v>
      </c>
      <c r="B229" s="5"/>
      <c r="C229" s="5"/>
      <c r="D229" s="5"/>
    </row>
    <row r="230" spans="1:4" ht="14.25" customHeight="1" x14ac:dyDescent="0.2">
      <c r="A230" s="46" t="s">
        <v>5</v>
      </c>
      <c r="B230" s="46"/>
      <c r="C230" s="46"/>
      <c r="D230" s="5"/>
    </row>
    <row r="231" spans="1:4" ht="15.75" x14ac:dyDescent="0.25">
      <c r="A231" s="72" t="s">
        <v>11</v>
      </c>
      <c r="B231" s="72"/>
      <c r="C231" s="72"/>
      <c r="D231" s="19" t="s">
        <v>46</v>
      </c>
    </row>
    <row r="232" spans="1:4" ht="7.5" customHeight="1" x14ac:dyDescent="0.2"/>
    <row r="233" spans="1:4" x14ac:dyDescent="0.2">
      <c r="A233" s="2" t="s">
        <v>12</v>
      </c>
    </row>
    <row r="234" spans="1:4" ht="7.5" customHeight="1" x14ac:dyDescent="0.2"/>
    <row r="235" spans="1:4" x14ac:dyDescent="0.2">
      <c r="A235" s="3" t="s">
        <v>15</v>
      </c>
      <c r="B235" s="47" t="s">
        <v>25</v>
      </c>
      <c r="C235" s="61"/>
      <c r="D235" s="48"/>
    </row>
    <row r="236" spans="1:4" x14ac:dyDescent="0.2">
      <c r="A236" s="3" t="s">
        <v>16</v>
      </c>
      <c r="B236" s="73" t="s">
        <v>26</v>
      </c>
      <c r="C236" s="74"/>
      <c r="D236" s="75"/>
    </row>
    <row r="237" spans="1:4" x14ac:dyDescent="0.2">
      <c r="A237" s="3" t="s">
        <v>17</v>
      </c>
      <c r="B237" s="60" t="s">
        <v>0</v>
      </c>
      <c r="C237" s="61"/>
      <c r="D237" s="48"/>
    </row>
    <row r="238" spans="1:4" x14ac:dyDescent="0.2">
      <c r="A238" s="3" t="s">
        <v>18</v>
      </c>
      <c r="B238" s="62">
        <v>30000000</v>
      </c>
      <c r="C238" s="61"/>
      <c r="D238" s="48"/>
    </row>
    <row r="239" spans="1:4" ht="36.75" customHeight="1" x14ac:dyDescent="0.2">
      <c r="A239" s="4" t="s">
        <v>19</v>
      </c>
      <c r="B239" s="63" t="s">
        <v>27</v>
      </c>
      <c r="C239" s="64"/>
      <c r="D239" s="65"/>
    </row>
    <row r="240" spans="1:4" x14ac:dyDescent="0.2">
      <c r="A240" s="4" t="s">
        <v>20</v>
      </c>
      <c r="B240" s="63" t="s">
        <v>30</v>
      </c>
      <c r="C240" s="64"/>
      <c r="D240" s="65"/>
    </row>
    <row r="241" spans="1:7" x14ac:dyDescent="0.2">
      <c r="A241" s="12"/>
      <c r="B241" s="64"/>
      <c r="C241" s="64"/>
      <c r="D241" s="64"/>
    </row>
    <row r="242" spans="1:7" x14ac:dyDescent="0.2">
      <c r="A242" s="12"/>
      <c r="B242" s="13"/>
      <c r="C242" s="13"/>
      <c r="D242" s="13"/>
    </row>
    <row r="243" spans="1:7" x14ac:dyDescent="0.2">
      <c r="A243" s="56" t="s">
        <v>13</v>
      </c>
      <c r="B243" s="56"/>
      <c r="C243" s="56"/>
      <c r="D243" s="56"/>
    </row>
    <row r="244" spans="1:7" x14ac:dyDescent="0.2">
      <c r="A244" s="56" t="s">
        <v>28</v>
      </c>
      <c r="B244" s="56"/>
      <c r="C244" s="56"/>
      <c r="D244" s="56"/>
    </row>
    <row r="245" spans="1:7" x14ac:dyDescent="0.2">
      <c r="A245" s="56" t="s">
        <v>4</v>
      </c>
      <c r="B245" s="56"/>
      <c r="C245" s="56"/>
      <c r="D245" s="56"/>
    </row>
    <row r="246" spans="1:7" ht="93.75" customHeight="1" x14ac:dyDescent="0.2">
      <c r="A246" s="52" t="s">
        <v>47</v>
      </c>
      <c r="B246" s="52"/>
      <c r="C246" s="52"/>
      <c r="D246" s="52"/>
      <c r="F246" s="53"/>
      <c r="G246" s="54"/>
    </row>
    <row r="247" spans="1:7" ht="9" customHeight="1" x14ac:dyDescent="0.2">
      <c r="A247" s="11"/>
      <c r="B247" s="11"/>
      <c r="C247" s="11"/>
      <c r="D247" s="11"/>
    </row>
    <row r="248" spans="1:7" ht="12.75" customHeight="1" x14ac:dyDescent="0.2">
      <c r="A248" s="49" t="s">
        <v>21</v>
      </c>
      <c r="B248" s="49"/>
      <c r="C248" s="9">
        <v>30000000</v>
      </c>
      <c r="D248" s="9"/>
    </row>
    <row r="249" spans="1:7" x14ac:dyDescent="0.2">
      <c r="A249" s="49" t="s">
        <v>7</v>
      </c>
      <c r="B249" s="49"/>
      <c r="C249" s="9">
        <v>0</v>
      </c>
      <c r="D249" s="9"/>
    </row>
    <row r="250" spans="1:7" x14ac:dyDescent="0.2">
      <c r="A250" s="49" t="s">
        <v>6</v>
      </c>
      <c r="B250" s="49"/>
      <c r="C250" s="10">
        <v>0</v>
      </c>
      <c r="D250" s="10"/>
    </row>
    <row r="251" spans="1:7" s="2" customFormat="1" x14ac:dyDescent="0.2">
      <c r="A251" s="46" t="s">
        <v>22</v>
      </c>
      <c r="B251" s="46"/>
      <c r="C251" s="14">
        <f>+C248+C249+C250</f>
        <v>30000000</v>
      </c>
      <c r="D251" s="14"/>
    </row>
    <row r="252" spans="1:7" x14ac:dyDescent="0.2">
      <c r="A252" s="55"/>
      <c r="B252" s="55"/>
      <c r="C252" s="55"/>
      <c r="D252" s="55"/>
      <c r="E252" s="6"/>
    </row>
    <row r="253" spans="1:7" x14ac:dyDescent="0.2">
      <c r="A253" s="47" t="s">
        <v>9</v>
      </c>
      <c r="B253" s="48"/>
      <c r="C253" s="15">
        <f>+C217</f>
        <v>18342170</v>
      </c>
      <c r="D253" s="15"/>
      <c r="E253" s="6"/>
      <c r="F253" s="6"/>
    </row>
    <row r="254" spans="1:7" x14ac:dyDescent="0.2">
      <c r="A254" s="49" t="s">
        <v>10</v>
      </c>
      <c r="B254" s="49"/>
      <c r="C254" s="9">
        <v>1742860</v>
      </c>
      <c r="D254" s="9"/>
      <c r="E254" s="6"/>
    </row>
    <row r="255" spans="1:7" x14ac:dyDescent="0.2">
      <c r="A255" s="50" t="s">
        <v>8</v>
      </c>
      <c r="B255" s="51"/>
      <c r="C255" s="14">
        <f>SUM(C253:C254)</f>
        <v>20085030</v>
      </c>
      <c r="D255" s="9"/>
      <c r="E255" s="6"/>
    </row>
    <row r="256" spans="1:7" ht="12.75" customHeight="1" x14ac:dyDescent="0.2">
      <c r="A256" s="47" t="s">
        <v>23</v>
      </c>
      <c r="B256" s="48"/>
      <c r="C256" s="15">
        <f>+C251-C255</f>
        <v>9914970</v>
      </c>
      <c r="D256" s="10"/>
      <c r="E256" s="8"/>
    </row>
    <row r="257" spans="1:5" x14ac:dyDescent="0.2">
      <c r="A257" s="47" t="s">
        <v>24</v>
      </c>
      <c r="B257" s="48"/>
      <c r="C257" s="10">
        <v>0</v>
      </c>
      <c r="D257" s="10"/>
      <c r="E257" s="6"/>
    </row>
    <row r="258" spans="1:5" ht="6.75" customHeight="1" x14ac:dyDescent="0.2">
      <c r="A258" s="11"/>
      <c r="B258" s="11"/>
      <c r="C258" s="11"/>
      <c r="D258" s="11"/>
    </row>
    <row r="259" spans="1:5" x14ac:dyDescent="0.2">
      <c r="A259" s="52" t="s">
        <v>14</v>
      </c>
      <c r="B259" s="52"/>
      <c r="C259" s="52"/>
      <c r="D259" s="52"/>
    </row>
    <row r="260" spans="1:5" ht="6" customHeight="1" x14ac:dyDescent="0.2">
      <c r="A260" s="18"/>
      <c r="B260" s="11"/>
      <c r="C260" s="11"/>
      <c r="D260" s="11"/>
    </row>
    <row r="261" spans="1:5" ht="24.75" customHeight="1" x14ac:dyDescent="0.2">
      <c r="A261" s="43" t="s">
        <v>45</v>
      </c>
      <c r="B261" s="43"/>
      <c r="C261" s="43"/>
      <c r="D261" s="43"/>
    </row>
    <row r="263" spans="1:5" x14ac:dyDescent="0.2">
      <c r="A263" s="44"/>
      <c r="B263" s="44"/>
      <c r="C263" s="44"/>
      <c r="D263" s="45"/>
    </row>
    <row r="264" spans="1:5" x14ac:dyDescent="0.2">
      <c r="A264" s="44"/>
      <c r="B264" s="44"/>
      <c r="C264" s="44"/>
      <c r="D264" s="45"/>
    </row>
    <row r="265" spans="1:5" ht="17.25" customHeight="1" x14ac:dyDescent="0.2">
      <c r="A265" s="44"/>
      <c r="B265" s="44"/>
      <c r="C265" s="44"/>
      <c r="D265" s="45"/>
    </row>
    <row r="266" spans="1:5" x14ac:dyDescent="0.2">
      <c r="A266" s="17" t="s">
        <v>1</v>
      </c>
      <c r="B266" s="7"/>
      <c r="C266" s="7"/>
      <c r="D266" s="7"/>
    </row>
    <row r="267" spans="1:5" x14ac:dyDescent="0.2">
      <c r="A267" s="16" t="s">
        <v>2</v>
      </c>
      <c r="B267" s="5"/>
      <c r="C267" s="5"/>
      <c r="D267" s="5"/>
    </row>
    <row r="268" spans="1:5" ht="14.25" customHeight="1" x14ac:dyDescent="0.2">
      <c r="A268" s="46" t="s">
        <v>5</v>
      </c>
      <c r="B268" s="46"/>
      <c r="C268" s="46"/>
      <c r="D268" s="5"/>
    </row>
    <row r="269" spans="1:5" ht="15.75" x14ac:dyDescent="0.25">
      <c r="A269" s="72" t="s">
        <v>11</v>
      </c>
      <c r="B269" s="72"/>
      <c r="C269" s="72"/>
      <c r="D269" s="19" t="s">
        <v>48</v>
      </c>
    </row>
    <row r="271" spans="1:5" x14ac:dyDescent="0.2">
      <c r="A271" s="2" t="s">
        <v>12</v>
      </c>
    </row>
    <row r="273" spans="1:7" x14ac:dyDescent="0.2">
      <c r="A273" s="3" t="s">
        <v>15</v>
      </c>
      <c r="B273" s="47" t="s">
        <v>25</v>
      </c>
      <c r="C273" s="61"/>
      <c r="D273" s="48"/>
    </row>
    <row r="274" spans="1:7" x14ac:dyDescent="0.2">
      <c r="A274" s="3" t="s">
        <v>16</v>
      </c>
      <c r="B274" s="73" t="s">
        <v>26</v>
      </c>
      <c r="C274" s="74"/>
      <c r="D274" s="75"/>
    </row>
    <row r="275" spans="1:7" x14ac:dyDescent="0.2">
      <c r="A275" s="3" t="s">
        <v>17</v>
      </c>
      <c r="B275" s="60" t="s">
        <v>0</v>
      </c>
      <c r="C275" s="61"/>
      <c r="D275" s="48"/>
    </row>
    <row r="276" spans="1:7" x14ac:dyDescent="0.2">
      <c r="A276" s="3" t="s">
        <v>18</v>
      </c>
      <c r="B276" s="62">
        <v>30000000</v>
      </c>
      <c r="C276" s="61"/>
      <c r="D276" s="48"/>
    </row>
    <row r="277" spans="1:7" x14ac:dyDescent="0.2">
      <c r="A277" s="4" t="s">
        <v>19</v>
      </c>
      <c r="B277" s="63" t="s">
        <v>27</v>
      </c>
      <c r="C277" s="64"/>
      <c r="D277" s="65"/>
    </row>
    <row r="278" spans="1:7" x14ac:dyDescent="0.2">
      <c r="A278" s="4" t="s">
        <v>20</v>
      </c>
      <c r="B278" s="63" t="s">
        <v>30</v>
      </c>
      <c r="C278" s="64"/>
      <c r="D278" s="65"/>
    </row>
    <row r="279" spans="1:7" x14ac:dyDescent="0.2">
      <c r="A279" s="12"/>
      <c r="B279" s="64"/>
      <c r="C279" s="64"/>
      <c r="D279" s="64"/>
    </row>
    <row r="280" spans="1:7" x14ac:dyDescent="0.2">
      <c r="A280" s="12"/>
      <c r="B280" s="13"/>
      <c r="C280" s="13"/>
      <c r="D280" s="13"/>
    </row>
    <row r="281" spans="1:7" x14ac:dyDescent="0.2">
      <c r="A281" s="56" t="s">
        <v>13</v>
      </c>
      <c r="B281" s="56"/>
      <c r="C281" s="56"/>
      <c r="D281" s="56"/>
    </row>
    <row r="282" spans="1:7" x14ac:dyDescent="0.2">
      <c r="A282" s="56" t="s">
        <v>28</v>
      </c>
      <c r="B282" s="56"/>
      <c r="C282" s="56"/>
      <c r="D282" s="56"/>
    </row>
    <row r="283" spans="1:7" x14ac:dyDescent="0.2">
      <c r="A283" s="56" t="s">
        <v>4</v>
      </c>
      <c r="B283" s="56"/>
      <c r="C283" s="56"/>
      <c r="D283" s="56"/>
    </row>
    <row r="284" spans="1:7" ht="93.75" customHeight="1" x14ac:dyDescent="0.2">
      <c r="A284" s="52" t="s">
        <v>47</v>
      </c>
      <c r="B284" s="52"/>
      <c r="C284" s="52"/>
      <c r="D284" s="52"/>
      <c r="F284" s="53"/>
      <c r="G284" s="54"/>
    </row>
    <row r="285" spans="1:7" x14ac:dyDescent="0.2">
      <c r="A285" s="11"/>
      <c r="B285" s="11"/>
      <c r="C285" s="11"/>
      <c r="D285" s="11"/>
    </row>
    <row r="286" spans="1:7" ht="12.75" customHeight="1" x14ac:dyDescent="0.2">
      <c r="A286" s="49" t="s">
        <v>21</v>
      </c>
      <c r="B286" s="49"/>
      <c r="C286" s="9">
        <v>30000000</v>
      </c>
      <c r="D286" s="9"/>
    </row>
    <row r="287" spans="1:7" x14ac:dyDescent="0.2">
      <c r="A287" s="49" t="s">
        <v>7</v>
      </c>
      <c r="B287" s="49"/>
      <c r="C287" s="9">
        <v>0</v>
      </c>
      <c r="D287" s="9"/>
    </row>
    <row r="288" spans="1:7" x14ac:dyDescent="0.2">
      <c r="A288" s="49" t="s">
        <v>6</v>
      </c>
      <c r="B288" s="49"/>
      <c r="C288" s="10">
        <v>0</v>
      </c>
      <c r="D288" s="10"/>
    </row>
    <row r="289" spans="1:6" s="2" customFormat="1" x14ac:dyDescent="0.2">
      <c r="A289" s="46" t="s">
        <v>22</v>
      </c>
      <c r="B289" s="46"/>
      <c r="C289" s="14">
        <f>+C286+C287+C288</f>
        <v>30000000</v>
      </c>
      <c r="D289" s="14"/>
    </row>
    <row r="290" spans="1:6" x14ac:dyDescent="0.2">
      <c r="A290" s="55"/>
      <c r="B290" s="55"/>
      <c r="C290" s="55"/>
      <c r="D290" s="55"/>
      <c r="E290" s="6"/>
    </row>
    <row r="291" spans="1:6" x14ac:dyDescent="0.2">
      <c r="A291" s="47" t="s">
        <v>9</v>
      </c>
      <c r="B291" s="48"/>
      <c r="C291" s="15">
        <f>+[1]Romero!C291</f>
        <v>21024340</v>
      </c>
      <c r="D291" s="15"/>
      <c r="E291" s="6"/>
      <c r="F291" s="6"/>
    </row>
    <row r="292" spans="1:6" x14ac:dyDescent="0.2">
      <c r="A292" s="49" t="s">
        <v>10</v>
      </c>
      <c r="B292" s="49"/>
      <c r="C292" s="9">
        <v>1742860</v>
      </c>
      <c r="D292" s="9"/>
      <c r="E292" s="6"/>
    </row>
    <row r="293" spans="1:6" x14ac:dyDescent="0.2">
      <c r="A293" s="50" t="s">
        <v>8</v>
      </c>
      <c r="B293" s="51"/>
      <c r="C293" s="14">
        <f>SUM(C291:C292)</f>
        <v>22767200</v>
      </c>
      <c r="D293" s="9"/>
      <c r="E293" s="6"/>
    </row>
    <row r="294" spans="1:6" ht="12.75" customHeight="1" x14ac:dyDescent="0.2">
      <c r="A294" s="47" t="s">
        <v>23</v>
      </c>
      <c r="B294" s="48"/>
      <c r="C294" s="15">
        <f>+C289-C293</f>
        <v>7232800</v>
      </c>
      <c r="D294" s="10"/>
      <c r="E294" s="8"/>
    </row>
    <row r="295" spans="1:6" x14ac:dyDescent="0.2">
      <c r="A295" s="47" t="s">
        <v>24</v>
      </c>
      <c r="B295" s="48"/>
      <c r="C295" s="10">
        <v>0</v>
      </c>
      <c r="D295" s="10"/>
      <c r="E295" s="6"/>
    </row>
    <row r="296" spans="1:6" x14ac:dyDescent="0.2">
      <c r="A296" s="11"/>
      <c r="B296" s="11"/>
      <c r="C296" s="11"/>
      <c r="D296" s="11"/>
    </row>
    <row r="297" spans="1:6" x14ac:dyDescent="0.2">
      <c r="A297" s="52" t="s">
        <v>14</v>
      </c>
      <c r="B297" s="52"/>
      <c r="C297" s="52"/>
      <c r="D297" s="52"/>
    </row>
    <row r="298" spans="1:6" x14ac:dyDescent="0.2">
      <c r="A298" s="18"/>
      <c r="B298" s="11"/>
      <c r="C298" s="11"/>
      <c r="D298" s="11"/>
    </row>
    <row r="299" spans="1:6" x14ac:dyDescent="0.2">
      <c r="A299" s="43" t="s">
        <v>45</v>
      </c>
      <c r="B299" s="43"/>
      <c r="C299" s="43"/>
      <c r="D299" s="43"/>
    </row>
    <row r="301" spans="1:6" x14ac:dyDescent="0.2">
      <c r="A301" s="44"/>
      <c r="B301" s="44"/>
      <c r="C301" s="44"/>
      <c r="D301" s="45"/>
    </row>
    <row r="302" spans="1:6" x14ac:dyDescent="0.2">
      <c r="A302" s="44"/>
      <c r="B302" s="44"/>
      <c r="C302" s="44"/>
      <c r="D302" s="45"/>
    </row>
    <row r="303" spans="1:6" x14ac:dyDescent="0.2">
      <c r="A303" s="44"/>
      <c r="B303" s="44"/>
      <c r="C303" s="44"/>
      <c r="D303" s="45"/>
    </row>
    <row r="304" spans="1:6" x14ac:dyDescent="0.2">
      <c r="A304" s="17" t="s">
        <v>1</v>
      </c>
      <c r="B304" s="7"/>
      <c r="C304" s="7"/>
      <c r="D304" s="7"/>
    </row>
    <row r="305" spans="1:4" x14ac:dyDescent="0.2">
      <c r="A305" s="16" t="s">
        <v>2</v>
      </c>
      <c r="B305" s="5"/>
      <c r="C305" s="5"/>
      <c r="D305" s="5"/>
    </row>
    <row r="306" spans="1:4" x14ac:dyDescent="0.2">
      <c r="A306" s="46" t="s">
        <v>5</v>
      </c>
      <c r="B306" s="46"/>
      <c r="C306" s="46"/>
      <c r="D306" s="5"/>
    </row>
    <row r="308" spans="1:4" ht="15.75" x14ac:dyDescent="0.25">
      <c r="A308" s="72" t="s">
        <v>11</v>
      </c>
      <c r="B308" s="72"/>
      <c r="C308" s="72"/>
      <c r="D308" s="19" t="s">
        <v>49</v>
      </c>
    </row>
    <row r="310" spans="1:4" x14ac:dyDescent="0.2">
      <c r="A310" s="2" t="s">
        <v>12</v>
      </c>
    </row>
    <row r="312" spans="1:4" x14ac:dyDescent="0.2">
      <c r="A312" s="3" t="s">
        <v>15</v>
      </c>
      <c r="B312" s="47" t="s">
        <v>25</v>
      </c>
      <c r="C312" s="61"/>
      <c r="D312" s="48"/>
    </row>
    <row r="313" spans="1:4" x14ac:dyDescent="0.2">
      <c r="A313" s="3" t="s">
        <v>16</v>
      </c>
      <c r="B313" s="73" t="s">
        <v>26</v>
      </c>
      <c r="C313" s="74"/>
      <c r="D313" s="75"/>
    </row>
    <row r="314" spans="1:4" x14ac:dyDescent="0.2">
      <c r="A314" s="3" t="s">
        <v>17</v>
      </c>
      <c r="B314" s="60" t="s">
        <v>0</v>
      </c>
      <c r="C314" s="61"/>
      <c r="D314" s="48"/>
    </row>
    <row r="315" spans="1:4" x14ac:dyDescent="0.2">
      <c r="A315" s="3" t="s">
        <v>18</v>
      </c>
      <c r="B315" s="62">
        <v>30000000</v>
      </c>
      <c r="C315" s="61"/>
      <c r="D315" s="48"/>
    </row>
    <row r="316" spans="1:4" x14ac:dyDescent="0.2">
      <c r="A316" s="4" t="s">
        <v>19</v>
      </c>
      <c r="B316" s="63" t="s">
        <v>27</v>
      </c>
      <c r="C316" s="64"/>
      <c r="D316" s="65"/>
    </row>
    <row r="317" spans="1:4" x14ac:dyDescent="0.2">
      <c r="A317" s="4" t="s">
        <v>20</v>
      </c>
      <c r="B317" s="63" t="s">
        <v>30</v>
      </c>
      <c r="C317" s="64"/>
      <c r="D317" s="65"/>
    </row>
    <row r="318" spans="1:4" x14ac:dyDescent="0.2">
      <c r="A318" s="12"/>
      <c r="B318" s="64"/>
      <c r="C318" s="64"/>
      <c r="D318" s="64"/>
    </row>
    <row r="319" spans="1:4" x14ac:dyDescent="0.2">
      <c r="A319" s="12"/>
      <c r="B319" s="13"/>
      <c r="C319" s="13"/>
      <c r="D319" s="13"/>
    </row>
    <row r="320" spans="1:4" x14ac:dyDescent="0.2">
      <c r="A320" s="56" t="s">
        <v>13</v>
      </c>
      <c r="B320" s="56"/>
      <c r="C320" s="56"/>
      <c r="D320" s="56"/>
    </row>
    <row r="321" spans="1:7" x14ac:dyDescent="0.2">
      <c r="A321" s="56" t="s">
        <v>28</v>
      </c>
      <c r="B321" s="56"/>
      <c r="C321" s="56"/>
      <c r="D321" s="56"/>
    </row>
    <row r="322" spans="1:7" x14ac:dyDescent="0.2">
      <c r="A322" s="56" t="s">
        <v>4</v>
      </c>
      <c r="B322" s="56"/>
      <c r="C322" s="56"/>
      <c r="D322" s="56"/>
    </row>
    <row r="323" spans="1:7" ht="93" customHeight="1" x14ac:dyDescent="0.2">
      <c r="A323" s="52" t="s">
        <v>51</v>
      </c>
      <c r="B323" s="52"/>
      <c r="C323" s="52"/>
      <c r="D323" s="52"/>
      <c r="F323" s="53"/>
      <c r="G323" s="54"/>
    </row>
    <row r="324" spans="1:7" x14ac:dyDescent="0.2">
      <c r="A324" s="11"/>
      <c r="B324" s="11"/>
      <c r="C324" s="11"/>
      <c r="D324" s="11"/>
    </row>
    <row r="325" spans="1:7" ht="12.75" customHeight="1" x14ac:dyDescent="0.2">
      <c r="A325" s="49" t="s">
        <v>21</v>
      </c>
      <c r="B325" s="49"/>
      <c r="C325" s="9">
        <v>30000000</v>
      </c>
      <c r="D325" s="9"/>
    </row>
    <row r="326" spans="1:7" x14ac:dyDescent="0.2">
      <c r="A326" s="49" t="s">
        <v>7</v>
      </c>
      <c r="B326" s="49"/>
      <c r="C326" s="9">
        <v>0</v>
      </c>
      <c r="D326" s="9"/>
    </row>
    <row r="327" spans="1:7" x14ac:dyDescent="0.2">
      <c r="A327" s="49" t="s">
        <v>6</v>
      </c>
      <c r="B327" s="49"/>
      <c r="C327" s="10">
        <v>0</v>
      </c>
      <c r="D327" s="10"/>
    </row>
    <row r="328" spans="1:7" s="2" customFormat="1" x14ac:dyDescent="0.2">
      <c r="A328" s="46" t="s">
        <v>22</v>
      </c>
      <c r="B328" s="46"/>
      <c r="C328" s="14">
        <f>+C325+C326+C327</f>
        <v>30000000</v>
      </c>
      <c r="D328" s="14"/>
    </row>
    <row r="329" spans="1:7" x14ac:dyDescent="0.2">
      <c r="A329" s="55"/>
      <c r="B329" s="55"/>
      <c r="C329" s="55"/>
      <c r="D329" s="55"/>
      <c r="E329" s="6"/>
    </row>
    <row r="330" spans="1:7" x14ac:dyDescent="0.2">
      <c r="A330" s="47" t="s">
        <v>9</v>
      </c>
      <c r="B330" s="48"/>
      <c r="C330" s="15">
        <v>22767200</v>
      </c>
      <c r="D330" s="15"/>
      <c r="E330" s="6"/>
      <c r="F330" s="6"/>
    </row>
    <row r="331" spans="1:7" x14ac:dyDescent="0.2">
      <c r="A331" s="49" t="s">
        <v>10</v>
      </c>
      <c r="B331" s="49"/>
      <c r="C331" s="9">
        <v>2541450</v>
      </c>
      <c r="D331" s="9"/>
      <c r="E331" s="6"/>
    </row>
    <row r="332" spans="1:7" x14ac:dyDescent="0.2">
      <c r="A332" s="50" t="s">
        <v>8</v>
      </c>
      <c r="B332" s="51"/>
      <c r="C332" s="14">
        <f>SUM(C330:C331)</f>
        <v>25308650</v>
      </c>
      <c r="D332" s="9"/>
      <c r="E332" s="6"/>
    </row>
    <row r="333" spans="1:7" ht="12.75" customHeight="1" x14ac:dyDescent="0.2">
      <c r="A333" s="47" t="s">
        <v>23</v>
      </c>
      <c r="B333" s="48"/>
      <c r="C333" s="15">
        <f>+C328-C332</f>
        <v>4691350</v>
      </c>
      <c r="D333" s="10"/>
      <c r="E333" s="8"/>
    </row>
    <row r="334" spans="1:7" x14ac:dyDescent="0.2">
      <c r="A334" s="47" t="s">
        <v>24</v>
      </c>
      <c r="B334" s="48"/>
      <c r="C334" s="10">
        <v>0</v>
      </c>
      <c r="D334" s="10"/>
      <c r="E334" s="6"/>
    </row>
    <row r="335" spans="1:7" x14ac:dyDescent="0.2">
      <c r="A335" s="11"/>
      <c r="B335" s="11"/>
      <c r="C335" s="11"/>
      <c r="D335" s="11"/>
    </row>
    <row r="336" spans="1:7" x14ac:dyDescent="0.2">
      <c r="A336" s="52" t="s">
        <v>14</v>
      </c>
      <c r="B336" s="52"/>
      <c r="C336" s="52"/>
      <c r="D336" s="52"/>
    </row>
    <row r="337" spans="1:4" x14ac:dyDescent="0.2">
      <c r="A337" s="18"/>
      <c r="B337" s="11"/>
      <c r="C337" s="11"/>
      <c r="D337" s="11"/>
    </row>
    <row r="338" spans="1:4" ht="23.25" customHeight="1" x14ac:dyDescent="0.2">
      <c r="A338" s="43" t="s">
        <v>50</v>
      </c>
      <c r="B338" s="43"/>
      <c r="C338" s="43"/>
      <c r="D338" s="43"/>
    </row>
    <row r="340" spans="1:4" x14ac:dyDescent="0.2">
      <c r="A340" s="44"/>
      <c r="B340" s="44"/>
      <c r="C340" s="44"/>
      <c r="D340" s="45"/>
    </row>
    <row r="341" spans="1:4" x14ac:dyDescent="0.2">
      <c r="A341" s="44"/>
      <c r="B341" s="44"/>
      <c r="C341" s="44"/>
      <c r="D341" s="45"/>
    </row>
    <row r="342" spans="1:4" x14ac:dyDescent="0.2">
      <c r="A342" s="44"/>
      <c r="B342" s="44"/>
      <c r="C342" s="44"/>
      <c r="D342" s="45"/>
    </row>
    <row r="343" spans="1:4" x14ac:dyDescent="0.2">
      <c r="A343" s="17" t="s">
        <v>1</v>
      </c>
      <c r="B343" s="7"/>
      <c r="C343" s="7"/>
      <c r="D343" s="7"/>
    </row>
    <row r="344" spans="1:4" x14ac:dyDescent="0.2">
      <c r="A344" s="16" t="s">
        <v>2</v>
      </c>
      <c r="B344" s="5"/>
      <c r="C344" s="5"/>
      <c r="D344" s="5"/>
    </row>
    <row r="345" spans="1:4" x14ac:dyDescent="0.2">
      <c r="A345" s="46" t="s">
        <v>5</v>
      </c>
      <c r="B345" s="46"/>
      <c r="C345" s="46"/>
      <c r="D345" s="5"/>
    </row>
    <row r="347" spans="1:4" ht="15.75" x14ac:dyDescent="0.25">
      <c r="A347" s="72" t="s">
        <v>11</v>
      </c>
      <c r="B347" s="72"/>
      <c r="C347" s="72"/>
      <c r="D347" s="19" t="s">
        <v>52</v>
      </c>
    </row>
    <row r="349" spans="1:4" x14ac:dyDescent="0.2">
      <c r="A349" s="2" t="s">
        <v>12</v>
      </c>
    </row>
    <row r="351" spans="1:4" x14ac:dyDescent="0.2">
      <c r="A351" s="3" t="s">
        <v>15</v>
      </c>
      <c r="B351" s="47" t="s">
        <v>25</v>
      </c>
      <c r="C351" s="61"/>
      <c r="D351" s="48"/>
    </row>
    <row r="352" spans="1:4" x14ac:dyDescent="0.2">
      <c r="A352" s="3" t="s">
        <v>16</v>
      </c>
      <c r="B352" s="73" t="s">
        <v>26</v>
      </c>
      <c r="C352" s="74"/>
      <c r="D352" s="75"/>
    </row>
    <row r="353" spans="1:7" x14ac:dyDescent="0.2">
      <c r="A353" s="3" t="s">
        <v>17</v>
      </c>
      <c r="B353" s="60" t="s">
        <v>0</v>
      </c>
      <c r="C353" s="61"/>
      <c r="D353" s="48"/>
    </row>
    <row r="354" spans="1:7" x14ac:dyDescent="0.2">
      <c r="A354" s="3" t="s">
        <v>18</v>
      </c>
      <c r="B354" s="62">
        <v>30000000</v>
      </c>
      <c r="C354" s="61"/>
      <c r="D354" s="48"/>
    </row>
    <row r="355" spans="1:7" x14ac:dyDescent="0.2">
      <c r="A355" s="4" t="s">
        <v>19</v>
      </c>
      <c r="B355" s="63" t="s">
        <v>27</v>
      </c>
      <c r="C355" s="64"/>
      <c r="D355" s="65"/>
    </row>
    <row r="356" spans="1:7" x14ac:dyDescent="0.2">
      <c r="A356" s="4" t="s">
        <v>20</v>
      </c>
      <c r="B356" s="63" t="s">
        <v>30</v>
      </c>
      <c r="C356" s="64"/>
      <c r="D356" s="65"/>
    </row>
    <row r="357" spans="1:7" x14ac:dyDescent="0.2">
      <c r="A357" s="12"/>
      <c r="B357" s="64"/>
      <c r="C357" s="64"/>
      <c r="D357" s="64"/>
    </row>
    <row r="358" spans="1:7" x14ac:dyDescent="0.2">
      <c r="A358" s="12"/>
      <c r="B358" s="13"/>
      <c r="C358" s="13"/>
      <c r="D358" s="13"/>
    </row>
    <row r="359" spans="1:7" x14ac:dyDescent="0.2">
      <c r="A359" s="56" t="s">
        <v>13</v>
      </c>
      <c r="B359" s="56"/>
      <c r="C359" s="56"/>
      <c r="D359" s="56"/>
    </row>
    <row r="360" spans="1:7" x14ac:dyDescent="0.2">
      <c r="A360" s="56" t="s">
        <v>28</v>
      </c>
      <c r="B360" s="56"/>
      <c r="C360" s="56"/>
      <c r="D360" s="56"/>
    </row>
    <row r="361" spans="1:7" x14ac:dyDescent="0.2">
      <c r="A361" s="56" t="s">
        <v>4</v>
      </c>
      <c r="B361" s="56"/>
      <c r="C361" s="56"/>
      <c r="D361" s="56"/>
    </row>
    <row r="362" spans="1:7" ht="93" customHeight="1" x14ac:dyDescent="0.2">
      <c r="A362" s="52" t="s">
        <v>53</v>
      </c>
      <c r="B362" s="52"/>
      <c r="C362" s="52"/>
      <c r="D362" s="52"/>
      <c r="F362" s="53"/>
      <c r="G362" s="54"/>
    </row>
    <row r="363" spans="1:7" x14ac:dyDescent="0.2">
      <c r="A363" s="11"/>
      <c r="B363" s="11"/>
      <c r="C363" s="11"/>
      <c r="D363" s="11"/>
    </row>
    <row r="364" spans="1:7" ht="12.75" customHeight="1" x14ac:dyDescent="0.2">
      <c r="A364" s="49" t="s">
        <v>21</v>
      </c>
      <c r="B364" s="49"/>
      <c r="C364" s="9">
        <v>30000000</v>
      </c>
      <c r="D364" s="9"/>
    </row>
    <row r="365" spans="1:7" x14ac:dyDescent="0.2">
      <c r="A365" s="49" t="s">
        <v>7</v>
      </c>
      <c r="B365" s="49"/>
      <c r="C365" s="9">
        <v>0</v>
      </c>
      <c r="D365" s="9"/>
    </row>
    <row r="366" spans="1:7" x14ac:dyDescent="0.2">
      <c r="A366" s="49" t="s">
        <v>6</v>
      </c>
      <c r="B366" s="49"/>
      <c r="C366" s="10">
        <v>0</v>
      </c>
      <c r="D366" s="10"/>
    </row>
    <row r="367" spans="1:7" s="2" customFormat="1" x14ac:dyDescent="0.2">
      <c r="A367" s="46" t="s">
        <v>22</v>
      </c>
      <c r="B367" s="46"/>
      <c r="C367" s="14">
        <f>+C364+C365+C366</f>
        <v>30000000</v>
      </c>
      <c r="D367" s="14"/>
    </row>
    <row r="368" spans="1:7" x14ac:dyDescent="0.2">
      <c r="A368" s="55"/>
      <c r="B368" s="55"/>
      <c r="C368" s="55"/>
      <c r="D368" s="55"/>
      <c r="E368" s="6"/>
    </row>
    <row r="369" spans="1:6" x14ac:dyDescent="0.2">
      <c r="A369" s="47" t="s">
        <v>9</v>
      </c>
      <c r="B369" s="48"/>
      <c r="C369" s="15">
        <v>25308650</v>
      </c>
      <c r="D369" s="15"/>
      <c r="E369" s="6"/>
      <c r="F369" s="6"/>
    </row>
    <row r="370" spans="1:6" x14ac:dyDescent="0.2">
      <c r="A370" s="49" t="s">
        <v>10</v>
      </c>
      <c r="B370" s="49"/>
      <c r="C370" s="9">
        <v>1838330</v>
      </c>
      <c r="D370" s="9"/>
      <c r="E370" s="6"/>
    </row>
    <row r="371" spans="1:6" x14ac:dyDescent="0.2">
      <c r="A371" s="50" t="s">
        <v>8</v>
      </c>
      <c r="B371" s="51"/>
      <c r="C371" s="14">
        <f>SUM(C369:C370)</f>
        <v>27146980</v>
      </c>
      <c r="D371" s="9"/>
      <c r="E371" s="6"/>
    </row>
    <row r="372" spans="1:6" ht="12.75" customHeight="1" x14ac:dyDescent="0.2">
      <c r="A372" s="47" t="s">
        <v>23</v>
      </c>
      <c r="B372" s="48"/>
      <c r="C372" s="15">
        <f>+C367-C371</f>
        <v>2853020</v>
      </c>
      <c r="D372" s="10"/>
      <c r="E372" s="8"/>
    </row>
    <row r="373" spans="1:6" x14ac:dyDescent="0.2">
      <c r="A373" s="47" t="s">
        <v>24</v>
      </c>
      <c r="B373" s="48"/>
      <c r="C373" s="10">
        <v>0</v>
      </c>
      <c r="D373" s="10"/>
      <c r="E373" s="6"/>
    </row>
    <row r="374" spans="1:6" x14ac:dyDescent="0.2">
      <c r="A374" s="11"/>
      <c r="B374" s="11"/>
      <c r="C374" s="11"/>
      <c r="D374" s="11"/>
    </row>
    <row r="375" spans="1:6" x14ac:dyDescent="0.2">
      <c r="A375" s="52" t="s">
        <v>14</v>
      </c>
      <c r="B375" s="52"/>
      <c r="C375" s="52"/>
      <c r="D375" s="52"/>
    </row>
    <row r="376" spans="1:6" x14ac:dyDescent="0.2">
      <c r="A376" s="18"/>
      <c r="B376" s="11"/>
      <c r="C376" s="11"/>
      <c r="D376" s="11"/>
    </row>
    <row r="377" spans="1:6" ht="23.25" customHeight="1" x14ac:dyDescent="0.2">
      <c r="A377" s="43" t="s">
        <v>54</v>
      </c>
      <c r="B377" s="43"/>
      <c r="C377" s="43"/>
      <c r="D377" s="43"/>
    </row>
    <row r="379" spans="1:6" x14ac:dyDescent="0.2">
      <c r="A379" s="44"/>
      <c r="B379" s="44"/>
      <c r="C379" s="44"/>
      <c r="D379" s="45"/>
    </row>
    <row r="380" spans="1:6" x14ac:dyDescent="0.2">
      <c r="A380" s="44"/>
      <c r="B380" s="44"/>
      <c r="C380" s="44"/>
      <c r="D380" s="45"/>
    </row>
    <row r="381" spans="1:6" x14ac:dyDescent="0.2">
      <c r="A381" s="44"/>
      <c r="B381" s="44"/>
      <c r="C381" s="44"/>
      <c r="D381" s="45"/>
    </row>
    <row r="382" spans="1:6" x14ac:dyDescent="0.2">
      <c r="A382" s="17" t="s">
        <v>1</v>
      </c>
      <c r="B382" s="7"/>
      <c r="C382" s="7"/>
      <c r="D382" s="7"/>
    </row>
    <row r="383" spans="1:6" x14ac:dyDescent="0.2">
      <c r="A383" s="16" t="s">
        <v>2</v>
      </c>
      <c r="B383" s="5"/>
      <c r="C383" s="5"/>
      <c r="D383" s="5"/>
    </row>
    <row r="384" spans="1:6" x14ac:dyDescent="0.2">
      <c r="A384" s="46" t="s">
        <v>5</v>
      </c>
      <c r="B384" s="46"/>
      <c r="C384" s="46"/>
      <c r="D384" s="5"/>
    </row>
    <row r="386" spans="1:4" ht="15.75" x14ac:dyDescent="0.25">
      <c r="A386" s="72" t="s">
        <v>11</v>
      </c>
      <c r="B386" s="72"/>
      <c r="C386" s="72"/>
      <c r="D386" s="19" t="s">
        <v>55</v>
      </c>
    </row>
    <row r="388" spans="1:4" x14ac:dyDescent="0.2">
      <c r="A388" s="2" t="s">
        <v>12</v>
      </c>
    </row>
    <row r="390" spans="1:4" x14ac:dyDescent="0.2">
      <c r="A390" s="3" t="s">
        <v>15</v>
      </c>
      <c r="B390" s="47" t="s">
        <v>25</v>
      </c>
      <c r="C390" s="61"/>
      <c r="D390" s="48"/>
    </row>
    <row r="391" spans="1:4" x14ac:dyDescent="0.2">
      <c r="A391" s="3" t="s">
        <v>16</v>
      </c>
      <c r="B391" s="73" t="s">
        <v>26</v>
      </c>
      <c r="C391" s="74"/>
      <c r="D391" s="75"/>
    </row>
    <row r="392" spans="1:4" x14ac:dyDescent="0.2">
      <c r="A392" s="3" t="s">
        <v>17</v>
      </c>
      <c r="B392" s="60" t="s">
        <v>0</v>
      </c>
      <c r="C392" s="61"/>
      <c r="D392" s="48"/>
    </row>
    <row r="393" spans="1:4" x14ac:dyDescent="0.2">
      <c r="A393" s="3" t="s">
        <v>18</v>
      </c>
      <c r="B393" s="62">
        <v>30000000</v>
      </c>
      <c r="C393" s="61"/>
      <c r="D393" s="48"/>
    </row>
    <row r="394" spans="1:4" x14ac:dyDescent="0.2">
      <c r="A394" s="4" t="s">
        <v>19</v>
      </c>
      <c r="B394" s="63" t="s">
        <v>27</v>
      </c>
      <c r="C394" s="64"/>
      <c r="D394" s="65"/>
    </row>
    <row r="395" spans="1:4" x14ac:dyDescent="0.2">
      <c r="A395" s="4" t="s">
        <v>20</v>
      </c>
      <c r="B395" s="63" t="s">
        <v>30</v>
      </c>
      <c r="C395" s="64"/>
      <c r="D395" s="65"/>
    </row>
    <row r="396" spans="1:4" x14ac:dyDescent="0.2">
      <c r="A396" s="12"/>
      <c r="B396" s="64"/>
      <c r="C396" s="64"/>
      <c r="D396" s="64"/>
    </row>
    <row r="397" spans="1:4" x14ac:dyDescent="0.2">
      <c r="A397" s="12"/>
      <c r="B397" s="13"/>
      <c r="C397" s="13"/>
      <c r="D397" s="13"/>
    </row>
    <row r="398" spans="1:4" x14ac:dyDescent="0.2">
      <c r="A398" s="56" t="s">
        <v>13</v>
      </c>
      <c r="B398" s="56"/>
      <c r="C398" s="56"/>
      <c r="D398" s="56"/>
    </row>
    <row r="399" spans="1:4" x14ac:dyDescent="0.2">
      <c r="A399" s="56" t="s">
        <v>28</v>
      </c>
      <c r="B399" s="56"/>
      <c r="C399" s="56"/>
      <c r="D399" s="56"/>
    </row>
    <row r="400" spans="1:4" x14ac:dyDescent="0.2">
      <c r="A400" s="56" t="s">
        <v>4</v>
      </c>
      <c r="B400" s="56"/>
      <c r="C400" s="56"/>
      <c r="D400" s="56"/>
    </row>
    <row r="401" spans="1:7" ht="78.75" customHeight="1" x14ac:dyDescent="0.2">
      <c r="A401" s="52" t="s">
        <v>56</v>
      </c>
      <c r="B401" s="52"/>
      <c r="C401" s="52"/>
      <c r="D401" s="52"/>
      <c r="F401" s="53"/>
      <c r="G401" s="54"/>
    </row>
    <row r="402" spans="1:7" x14ac:dyDescent="0.2">
      <c r="A402" s="11"/>
      <c r="B402" s="11"/>
      <c r="C402" s="11"/>
      <c r="D402" s="11"/>
    </row>
    <row r="403" spans="1:7" ht="12.75" customHeight="1" x14ac:dyDescent="0.2">
      <c r="A403" s="49" t="s">
        <v>21</v>
      </c>
      <c r="B403" s="49"/>
      <c r="C403" s="9">
        <v>30000000</v>
      </c>
      <c r="D403" s="9"/>
    </row>
    <row r="404" spans="1:7" x14ac:dyDescent="0.2">
      <c r="A404" s="49" t="s">
        <v>7</v>
      </c>
      <c r="B404" s="49"/>
      <c r="C404" s="9">
        <v>0</v>
      </c>
      <c r="D404" s="9"/>
    </row>
    <row r="405" spans="1:7" x14ac:dyDescent="0.2">
      <c r="A405" s="49" t="s">
        <v>6</v>
      </c>
      <c r="B405" s="49"/>
      <c r="C405" s="10">
        <v>0</v>
      </c>
      <c r="D405" s="10"/>
    </row>
    <row r="406" spans="1:7" s="2" customFormat="1" x14ac:dyDescent="0.2">
      <c r="A406" s="46" t="s">
        <v>22</v>
      </c>
      <c r="B406" s="46"/>
      <c r="C406" s="14">
        <f>+C403+C404+C405</f>
        <v>30000000</v>
      </c>
      <c r="D406" s="14"/>
    </row>
    <row r="407" spans="1:7" x14ac:dyDescent="0.2">
      <c r="A407" s="55"/>
      <c r="B407" s="55"/>
      <c r="C407" s="55"/>
      <c r="D407" s="55"/>
      <c r="E407" s="6"/>
    </row>
    <row r="408" spans="1:7" x14ac:dyDescent="0.2">
      <c r="A408" s="47" t="s">
        <v>9</v>
      </c>
      <c r="B408" s="48"/>
      <c r="C408" s="15">
        <v>27146980</v>
      </c>
      <c r="D408" s="15"/>
      <c r="E408" s="6"/>
      <c r="F408" s="6"/>
    </row>
    <row r="409" spans="1:7" x14ac:dyDescent="0.2">
      <c r="A409" s="49" t="s">
        <v>10</v>
      </c>
      <c r="B409" s="49"/>
      <c r="C409" s="9">
        <v>1100530</v>
      </c>
      <c r="D409" s="9"/>
      <c r="E409" s="6"/>
    </row>
    <row r="410" spans="1:7" x14ac:dyDescent="0.2">
      <c r="A410" s="50" t="s">
        <v>8</v>
      </c>
      <c r="B410" s="51"/>
      <c r="C410" s="14">
        <f>SUM(C408:C409)</f>
        <v>28247510</v>
      </c>
      <c r="D410" s="9"/>
      <c r="E410" s="6"/>
    </row>
    <row r="411" spans="1:7" ht="12.75" customHeight="1" x14ac:dyDescent="0.2">
      <c r="A411" s="47" t="s">
        <v>23</v>
      </c>
      <c r="B411" s="48"/>
      <c r="C411" s="15">
        <f>+C406-C410</f>
        <v>1752490</v>
      </c>
      <c r="D411" s="10"/>
      <c r="E411" s="8"/>
    </row>
    <row r="412" spans="1:7" x14ac:dyDescent="0.2">
      <c r="A412" s="47" t="s">
        <v>24</v>
      </c>
      <c r="B412" s="48"/>
      <c r="C412" s="10">
        <v>0</v>
      </c>
      <c r="D412" s="10"/>
      <c r="E412" s="6"/>
    </row>
    <row r="413" spans="1:7" x14ac:dyDescent="0.2">
      <c r="A413" s="11"/>
      <c r="B413" s="11"/>
      <c r="C413" s="11"/>
      <c r="D413" s="11"/>
    </row>
    <row r="414" spans="1:7" x14ac:dyDescent="0.2">
      <c r="A414" s="52" t="s">
        <v>14</v>
      </c>
      <c r="B414" s="52"/>
      <c r="C414" s="52"/>
      <c r="D414" s="52"/>
    </row>
    <row r="415" spans="1:7" x14ac:dyDescent="0.2">
      <c r="A415" s="18"/>
      <c r="B415" s="11"/>
      <c r="C415" s="11"/>
      <c r="D415" s="11"/>
    </row>
    <row r="416" spans="1:7" ht="23.25" customHeight="1" x14ac:dyDescent="0.2">
      <c r="A416" s="43" t="s">
        <v>54</v>
      </c>
      <c r="B416" s="43"/>
      <c r="C416" s="43"/>
      <c r="D416" s="43"/>
    </row>
    <row r="418" spans="1:4" x14ac:dyDescent="0.2">
      <c r="A418" s="44"/>
      <c r="B418" s="44"/>
      <c r="C418" s="44"/>
      <c r="D418" s="45"/>
    </row>
    <row r="419" spans="1:4" x14ac:dyDescent="0.2">
      <c r="A419" s="44"/>
      <c r="B419" s="44"/>
      <c r="C419" s="44"/>
      <c r="D419" s="45"/>
    </row>
    <row r="420" spans="1:4" x14ac:dyDescent="0.2">
      <c r="A420" s="44"/>
      <c r="B420" s="44"/>
      <c r="C420" s="44"/>
      <c r="D420" s="45"/>
    </row>
    <row r="421" spans="1:4" x14ac:dyDescent="0.2">
      <c r="A421" s="17" t="s">
        <v>1</v>
      </c>
      <c r="B421" s="7"/>
      <c r="C421" s="7"/>
      <c r="D421" s="7"/>
    </row>
    <row r="422" spans="1:4" x14ac:dyDescent="0.2">
      <c r="A422" s="16" t="s">
        <v>2</v>
      </c>
      <c r="B422" s="5"/>
      <c r="C422" s="5"/>
      <c r="D422" s="5"/>
    </row>
    <row r="423" spans="1:4" x14ac:dyDescent="0.2">
      <c r="A423" s="46" t="s">
        <v>5</v>
      </c>
      <c r="B423" s="46"/>
      <c r="C423" s="46"/>
      <c r="D423" s="5"/>
    </row>
  </sheetData>
  <mergeCells count="308">
    <mergeCell ref="A416:D416"/>
    <mergeCell ref="A418:C420"/>
    <mergeCell ref="D418:D420"/>
    <mergeCell ref="A423:C423"/>
    <mergeCell ref="A410:B410"/>
    <mergeCell ref="A411:B411"/>
    <mergeCell ref="A412:B412"/>
    <mergeCell ref="A414:D414"/>
    <mergeCell ref="A406:B406"/>
    <mergeCell ref="A407:D407"/>
    <mergeCell ref="A408:B408"/>
    <mergeCell ref="A409:B409"/>
    <mergeCell ref="F401:G401"/>
    <mergeCell ref="A403:B403"/>
    <mergeCell ref="A404:B404"/>
    <mergeCell ref="A405:B405"/>
    <mergeCell ref="A398:D398"/>
    <mergeCell ref="A399:D399"/>
    <mergeCell ref="A400:D400"/>
    <mergeCell ref="A401:D401"/>
    <mergeCell ref="B393:D393"/>
    <mergeCell ref="B394:D394"/>
    <mergeCell ref="B395:D395"/>
    <mergeCell ref="B396:D396"/>
    <mergeCell ref="A386:C386"/>
    <mergeCell ref="B390:D390"/>
    <mergeCell ref="B391:D391"/>
    <mergeCell ref="B392:D392"/>
    <mergeCell ref="A377:D377"/>
    <mergeCell ref="A379:C381"/>
    <mergeCell ref="D379:D381"/>
    <mergeCell ref="A384:C384"/>
    <mergeCell ref="A371:B371"/>
    <mergeCell ref="A372:B372"/>
    <mergeCell ref="A373:B373"/>
    <mergeCell ref="A375:D375"/>
    <mergeCell ref="A283:D283"/>
    <mergeCell ref="A284:D284"/>
    <mergeCell ref="A294:B294"/>
    <mergeCell ref="A295:B295"/>
    <mergeCell ref="A367:B367"/>
    <mergeCell ref="A368:D368"/>
    <mergeCell ref="A369:B369"/>
    <mergeCell ref="A370:B370"/>
    <mergeCell ref="F362:G362"/>
    <mergeCell ref="A364:B364"/>
    <mergeCell ref="A365:B365"/>
    <mergeCell ref="A366:B366"/>
    <mergeCell ref="A359:D359"/>
    <mergeCell ref="A360:D360"/>
    <mergeCell ref="A361:D361"/>
    <mergeCell ref="A362:D362"/>
    <mergeCell ref="F284:G284"/>
    <mergeCell ref="A286:B286"/>
    <mergeCell ref="A287:B287"/>
    <mergeCell ref="A288:B288"/>
    <mergeCell ref="A289:B289"/>
    <mergeCell ref="A290:D290"/>
    <mergeCell ref="A291:B291"/>
    <mergeCell ref="A292:B292"/>
    <mergeCell ref="F246:G246"/>
    <mergeCell ref="A248:B248"/>
    <mergeCell ref="A249:B249"/>
    <mergeCell ref="A250:B250"/>
    <mergeCell ref="B354:D354"/>
    <mergeCell ref="B355:D355"/>
    <mergeCell ref="B356:D356"/>
    <mergeCell ref="B357:D357"/>
    <mergeCell ref="A347:C347"/>
    <mergeCell ref="B351:D351"/>
    <mergeCell ref="B352:D352"/>
    <mergeCell ref="B353:D353"/>
    <mergeCell ref="A261:D261"/>
    <mergeCell ref="A263:C265"/>
    <mergeCell ref="D263:D265"/>
    <mergeCell ref="A268:C268"/>
    <mergeCell ref="B274:D274"/>
    <mergeCell ref="B275:D275"/>
    <mergeCell ref="B276:D276"/>
    <mergeCell ref="B277:D277"/>
    <mergeCell ref="B278:D278"/>
    <mergeCell ref="B279:D279"/>
    <mergeCell ref="A281:D281"/>
    <mergeCell ref="A282:D282"/>
    <mergeCell ref="B201:D201"/>
    <mergeCell ref="B202:D202"/>
    <mergeCell ref="B203:D203"/>
    <mergeCell ref="A205:D205"/>
    <mergeCell ref="A206:D206"/>
    <mergeCell ref="A207:D207"/>
    <mergeCell ref="A208:D208"/>
    <mergeCell ref="A255:B255"/>
    <mergeCell ref="A256:B256"/>
    <mergeCell ref="A251:B251"/>
    <mergeCell ref="A252:D252"/>
    <mergeCell ref="A253:B253"/>
    <mergeCell ref="A254:B254"/>
    <mergeCell ref="A218:B218"/>
    <mergeCell ref="A219:B219"/>
    <mergeCell ref="A221:D221"/>
    <mergeCell ref="A223:D223"/>
    <mergeCell ref="A225:C227"/>
    <mergeCell ref="D225:D227"/>
    <mergeCell ref="A230:C230"/>
    <mergeCell ref="A185:D185"/>
    <mergeCell ref="A187:C189"/>
    <mergeCell ref="D187:D189"/>
    <mergeCell ref="A192:C192"/>
    <mergeCell ref="B197:D197"/>
    <mergeCell ref="B198:D198"/>
    <mergeCell ref="A193:C193"/>
    <mergeCell ref="B199:D199"/>
    <mergeCell ref="B200:D200"/>
    <mergeCell ref="A179:B179"/>
    <mergeCell ref="A180:B180"/>
    <mergeCell ref="A181:B181"/>
    <mergeCell ref="A183:D183"/>
    <mergeCell ref="A175:B175"/>
    <mergeCell ref="A176:D176"/>
    <mergeCell ref="A177:B177"/>
    <mergeCell ref="A178:B178"/>
    <mergeCell ref="A173:B173"/>
    <mergeCell ref="A174:B174"/>
    <mergeCell ref="A167:D167"/>
    <mergeCell ref="A168:D168"/>
    <mergeCell ref="A169:D169"/>
    <mergeCell ref="A170:D170"/>
    <mergeCell ref="A155:C155"/>
    <mergeCell ref="B159:D159"/>
    <mergeCell ref="B160:D160"/>
    <mergeCell ref="B161:D161"/>
    <mergeCell ref="F170:G170"/>
    <mergeCell ref="B163:D163"/>
    <mergeCell ref="B164:D164"/>
    <mergeCell ref="B165:D165"/>
    <mergeCell ref="A172:B172"/>
    <mergeCell ref="A109:D109"/>
    <mergeCell ref="A111:C113"/>
    <mergeCell ref="D111:D113"/>
    <mergeCell ref="A116:C116"/>
    <mergeCell ref="A103:B103"/>
    <mergeCell ref="A104:B104"/>
    <mergeCell ref="A105:B105"/>
    <mergeCell ref="A107:D107"/>
    <mergeCell ref="B125:D125"/>
    <mergeCell ref="B126:D126"/>
    <mergeCell ref="B127:D127"/>
    <mergeCell ref="A129:D129"/>
    <mergeCell ref="A130:D130"/>
    <mergeCell ref="A131:D131"/>
    <mergeCell ref="A132:D132"/>
    <mergeCell ref="A142:B142"/>
    <mergeCell ref="A143:B143"/>
    <mergeCell ref="A145:D145"/>
    <mergeCell ref="A147:D147"/>
    <mergeCell ref="A149:C151"/>
    <mergeCell ref="D149:D151"/>
    <mergeCell ref="A154:C154"/>
    <mergeCell ref="B162:D162"/>
    <mergeCell ref="A68:D68"/>
    <mergeCell ref="A70:D70"/>
    <mergeCell ref="A99:B99"/>
    <mergeCell ref="A100:D100"/>
    <mergeCell ref="A101:B101"/>
    <mergeCell ref="A102:B102"/>
    <mergeCell ref="F94:G94"/>
    <mergeCell ref="A96:B96"/>
    <mergeCell ref="A97:B97"/>
    <mergeCell ref="A98:B98"/>
    <mergeCell ref="A91:D91"/>
    <mergeCell ref="A92:D92"/>
    <mergeCell ref="A93:D93"/>
    <mergeCell ref="A94:D94"/>
    <mergeCell ref="A72:C74"/>
    <mergeCell ref="D72:D74"/>
    <mergeCell ref="A77:C77"/>
    <mergeCell ref="B48:D48"/>
    <mergeCell ref="B49:D49"/>
    <mergeCell ref="B50:D50"/>
    <mergeCell ref="A52:D52"/>
    <mergeCell ref="A53:D53"/>
    <mergeCell ref="A54:D54"/>
    <mergeCell ref="A55:D55"/>
    <mergeCell ref="A65:B65"/>
    <mergeCell ref="A66:B66"/>
    <mergeCell ref="A31:D31"/>
    <mergeCell ref="A33:C35"/>
    <mergeCell ref="D33:D35"/>
    <mergeCell ref="A38:C38"/>
    <mergeCell ref="A40:C40"/>
    <mergeCell ref="B44:D44"/>
    <mergeCell ref="B45:D45"/>
    <mergeCell ref="B46:D46"/>
    <mergeCell ref="B47:D47"/>
    <mergeCell ref="A25:B25"/>
    <mergeCell ref="A26:B26"/>
    <mergeCell ref="A27:B27"/>
    <mergeCell ref="A29:D29"/>
    <mergeCell ref="A21:B21"/>
    <mergeCell ref="A22:D22"/>
    <mergeCell ref="A23:B23"/>
    <mergeCell ref="A24:B24"/>
    <mergeCell ref="F16:G16"/>
    <mergeCell ref="A18:B18"/>
    <mergeCell ref="A19:B19"/>
    <mergeCell ref="A20:B20"/>
    <mergeCell ref="A13:D13"/>
    <mergeCell ref="A14:D14"/>
    <mergeCell ref="A15:D15"/>
    <mergeCell ref="A16:D16"/>
    <mergeCell ref="B8:D8"/>
    <mergeCell ref="B9:D9"/>
    <mergeCell ref="B10:D10"/>
    <mergeCell ref="B11:D11"/>
    <mergeCell ref="A1:C1"/>
    <mergeCell ref="B5:D5"/>
    <mergeCell ref="B6:D6"/>
    <mergeCell ref="B7:D7"/>
    <mergeCell ref="F55:G55"/>
    <mergeCell ref="A57:B57"/>
    <mergeCell ref="A58:B58"/>
    <mergeCell ref="A59:B59"/>
    <mergeCell ref="A60:B60"/>
    <mergeCell ref="A61:D61"/>
    <mergeCell ref="A62:B62"/>
    <mergeCell ref="A63:B63"/>
    <mergeCell ref="A64:B64"/>
    <mergeCell ref="A117:C117"/>
    <mergeCell ref="B121:D121"/>
    <mergeCell ref="B122:D122"/>
    <mergeCell ref="B123:D123"/>
    <mergeCell ref="B124:D124"/>
    <mergeCell ref="A79:C79"/>
    <mergeCell ref="B83:D83"/>
    <mergeCell ref="B84:D84"/>
    <mergeCell ref="B85:D85"/>
    <mergeCell ref="B86:D86"/>
    <mergeCell ref="B87:D87"/>
    <mergeCell ref="B88:D88"/>
    <mergeCell ref="B89:D89"/>
    <mergeCell ref="F132:G132"/>
    <mergeCell ref="A134:B134"/>
    <mergeCell ref="A135:B135"/>
    <mergeCell ref="A136:B136"/>
    <mergeCell ref="A137:B137"/>
    <mergeCell ref="A138:D138"/>
    <mergeCell ref="A139:B139"/>
    <mergeCell ref="A140:B140"/>
    <mergeCell ref="A141:B141"/>
    <mergeCell ref="F208:G208"/>
    <mergeCell ref="A210:B210"/>
    <mergeCell ref="A211:B211"/>
    <mergeCell ref="A212:B212"/>
    <mergeCell ref="A213:B213"/>
    <mergeCell ref="A214:D214"/>
    <mergeCell ref="A215:B215"/>
    <mergeCell ref="A216:B216"/>
    <mergeCell ref="A217:B217"/>
    <mergeCell ref="A269:C269"/>
    <mergeCell ref="B273:D273"/>
    <mergeCell ref="A231:C231"/>
    <mergeCell ref="B235:D235"/>
    <mergeCell ref="B236:D236"/>
    <mergeCell ref="B237:D237"/>
    <mergeCell ref="A243:D243"/>
    <mergeCell ref="A244:D244"/>
    <mergeCell ref="A245:D245"/>
    <mergeCell ref="A246:D246"/>
    <mergeCell ref="B238:D238"/>
    <mergeCell ref="B239:D239"/>
    <mergeCell ref="B240:D240"/>
    <mergeCell ref="B241:D241"/>
    <mergeCell ref="A257:B257"/>
    <mergeCell ref="A259:D259"/>
    <mergeCell ref="A293:B293"/>
    <mergeCell ref="A297:D297"/>
    <mergeCell ref="A299:D299"/>
    <mergeCell ref="A301:C303"/>
    <mergeCell ref="D301:D303"/>
    <mergeCell ref="A306:C306"/>
    <mergeCell ref="A308:C308"/>
    <mergeCell ref="B312:D312"/>
    <mergeCell ref="B313:D313"/>
    <mergeCell ref="B314:D314"/>
    <mergeCell ref="B315:D315"/>
    <mergeCell ref="B316:D316"/>
    <mergeCell ref="B317:D317"/>
    <mergeCell ref="B318:D318"/>
    <mergeCell ref="A320:D320"/>
    <mergeCell ref="A321:D321"/>
    <mergeCell ref="A322:D322"/>
    <mergeCell ref="A323:D323"/>
    <mergeCell ref="A345:C345"/>
    <mergeCell ref="A331:B331"/>
    <mergeCell ref="A332:B332"/>
    <mergeCell ref="A333:B333"/>
    <mergeCell ref="A334:B334"/>
    <mergeCell ref="A336:D336"/>
    <mergeCell ref="A338:D338"/>
    <mergeCell ref="F323:G323"/>
    <mergeCell ref="A325:B325"/>
    <mergeCell ref="A326:B326"/>
    <mergeCell ref="A327:B327"/>
    <mergeCell ref="A328:B328"/>
    <mergeCell ref="A329:D329"/>
    <mergeCell ref="A330:B330"/>
    <mergeCell ref="A340:C342"/>
    <mergeCell ref="D340:D342"/>
  </mergeCells>
  <phoneticPr fontId="1" type="noConversion"/>
  <pageMargins left="0.59055118110236227" right="0.59055118110236227" top="0.98425196850393704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2010</vt:lpstr>
      <vt:lpstr>040-2009</vt:lpstr>
      <vt:lpstr>'2010'!Área_de_impresión</vt:lpstr>
    </vt:vector>
  </TitlesOfParts>
  <Company>The houze!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Unisalud</dc:creator>
  <cp:lastModifiedBy>planeacion</cp:lastModifiedBy>
  <cp:lastPrinted>2014-04-04T16:28:12Z</cp:lastPrinted>
  <dcterms:created xsi:type="dcterms:W3CDTF">2008-05-30T19:46:11Z</dcterms:created>
  <dcterms:modified xsi:type="dcterms:W3CDTF">2014-10-02T15:13:26Z</dcterms:modified>
</cp:coreProperties>
</file>